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报价表目录" sheetId="3" r:id="rId1"/>
    <sheet name="进口价格80%" sheetId="2" r:id="rId2"/>
    <sheet name="出口价格20%"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'[1]AU Zone'!$U$1</definedName>
    <definedName name="\p">'[1]AU Zone'!$U$2</definedName>
    <definedName name="\R">#REF!</definedName>
    <definedName name="\W">#REF!</definedName>
    <definedName name="\Z">#REF!</definedName>
    <definedName name="__Key1" localSheetId="2" hidden="1">[2]Zones!#REF!</definedName>
    <definedName name="__Key1" localSheetId="1" hidden="1">[2]Zones!#REF!</definedName>
    <definedName name="__Key1" hidden="1">[2]Zones!#REF!</definedName>
    <definedName name="__Key2" localSheetId="2" hidden="1">[2]Zones!#REF!</definedName>
    <definedName name="__Key2" localSheetId="1" hidden="1">[2]Zones!#REF!</definedName>
    <definedName name="__Key2" hidden="1">[2]Zones!#REF!</definedName>
    <definedName name="_1__123Graph_ACHART_3" hidden="1">[3]Competitors!$E$5:$E$10</definedName>
    <definedName name="_10_">#REF!</definedName>
    <definedName name="_10__123Graph_ECHART_4" hidden="1">[3]Competitors!$M$12:$M$22</definedName>
    <definedName name="_11__123Graph_FCHART_3" hidden="1">[3]Competitors!$B$5:$B$10</definedName>
    <definedName name="_12__123Graph_FCHART_4" hidden="1">[3]Competitors!$B$12:$B$22</definedName>
    <definedName name="_13__123Graph_XCHART_4" hidden="1">[3]Competitors!$A$12:$A$22</definedName>
    <definedName name="_2__123Graph_ACHART_4" hidden="1">[3]Competitors!$E$12:$E$22</definedName>
    <definedName name="_20_">#REF!</definedName>
    <definedName name="_3__123Graph_BCHART_3" hidden="1">[3]Competitors!$G$5:$G$10</definedName>
    <definedName name="_30_">#REF!</definedName>
    <definedName name="_4__123Graph_BCHART_4" hidden="1">[3]Competitors!$G$12:$G$22</definedName>
    <definedName name="_40_">#REF!</definedName>
    <definedName name="_5__123Graph_CCHART_3" hidden="1">[3]Competitors!$I$5:$I$10</definedName>
    <definedName name="_50_">#REF!</definedName>
    <definedName name="_6__123Graph_CCHART_4" hidden="1">[3]Competitors!$I$12:$I$22</definedName>
    <definedName name="_7__123Graph_DCHART_3" hidden="1">[3]Competitors!$K$5:$K$10</definedName>
    <definedName name="_8__123Graph_DCHART_4" hidden="1">[3]Competitors!$K$12:$K$22</definedName>
    <definedName name="_9__123Graph_ECHART_3" hidden="1">[3]Competitors!$M$5:$M$10</definedName>
    <definedName name="_a1">'[4]DHL-DOX'!$A$8:$K$17</definedName>
    <definedName name="_a2">'[4]DHL-WPX'!$A$8:$L$17</definedName>
    <definedName name="_a3">[4]Zoning!$B$3:$B$226</definedName>
    <definedName name="_AFF1">#REF!</definedName>
    <definedName name="_AFF2">#REF!</definedName>
    <definedName name="_dhd1">[5]Competitors!$AB$1:$AL$190</definedName>
    <definedName name="_imp2">'[6]Weight Break Charges'!$B$18:$K$24</definedName>
    <definedName name="_Key1" localSheetId="2" hidden="1">[7]Zones!#REF!</definedName>
    <definedName name="_Key1" localSheetId="1" hidden="1">[7]Zones!#REF!</definedName>
    <definedName name="_Key1" hidden="1">[7]Zones!#REF!</definedName>
    <definedName name="_Key2" localSheetId="2" hidden="1">[7]Zones!#REF!</definedName>
    <definedName name="_Key2" localSheetId="1" hidden="1">[7]Zones!#REF!</definedName>
    <definedName name="_Key2" hidden="1">[7]Zones!#REF!</definedName>
    <definedName name="_Order1" hidden="1">255</definedName>
    <definedName name="_Order2" hidden="1">255</definedName>
    <definedName name="_Parse_Out" hidden="1">'[1]AU Zone'!$B$15:$I$222</definedName>
    <definedName name="_Sort" hidden="1">#REF!</definedName>
    <definedName name="_top40">#REF!</definedName>
    <definedName name="a" hidden="1">[5]Competitors!$E$5:$E$10</definedName>
    <definedName name="ACCTNUMBER">#REF!</definedName>
    <definedName name="AOP___2005__EU">#REF!</definedName>
    <definedName name="b" hidden="1">[5]Competitors!$G$12:$G$22</definedName>
    <definedName name="C_COSTCARD" localSheetId="2">#REF!</definedName>
    <definedName name="C_COSTCARD" localSheetId="1">#REF!</definedName>
    <definedName name="C_COSTCARD">#REF!</definedName>
    <definedName name="C_COSTDATA" localSheetId="2">#REF!</definedName>
    <definedName name="C_COSTDATA" localSheetId="1">#REF!</definedName>
    <definedName name="C_COSTDATA">#REF!</definedName>
    <definedName name="C_DOXGRAPH" localSheetId="2">#REF!</definedName>
    <definedName name="C_DOXGRAPH" localSheetId="1">#REF!</definedName>
    <definedName name="C_DOXGRAPH">#REF!</definedName>
    <definedName name="C_MARGINCARD" localSheetId="2">#REF!</definedName>
    <definedName name="C_MARGINCARD" localSheetId="1">#REF!</definedName>
    <definedName name="C_MARGINCARD">#REF!</definedName>
    <definedName name="C_RATECARD">#REF!</definedName>
    <definedName name="CARD">#REF!</definedName>
    <definedName name="CC_WPX">#REF!</definedName>
    <definedName name="CN_NEW_CARD">#REF!</definedName>
    <definedName name="CN_ZONES">#REF!</definedName>
    <definedName name="CNP_NEW_CARD">#REF!</definedName>
    <definedName name="CNP_ZONES">#REF!</definedName>
    <definedName name="Competitors">#REF!</definedName>
    <definedName name="Competitors__IMP">#REF!</definedName>
    <definedName name="competitors1">[8]Competitors!$A$1:$M$81</definedName>
    <definedName name="competitors2">[3]Competitors!$Q$1:$AB$171</definedName>
    <definedName name="contract">#REF!</definedName>
    <definedName name="Contract_rates">#REF!</definedName>
    <definedName name="COPIES">'[1]AU Zone'!$Z$1</definedName>
    <definedName name="Country_Code">#REF!</definedName>
    <definedName name="Country_Name">#REF!</definedName>
    <definedName name="CurrDOXCard">#REF!</definedName>
    <definedName name="CURRENT_CARD">#REF!</definedName>
    <definedName name="CurrWPXCard" localSheetId="2">'[9]Current IMP'!#REF!</definedName>
    <definedName name="CurrWPXCard" localSheetId="1">'[9]Current IMP'!#REF!</definedName>
    <definedName name="CurrWPXCard">'[9]Current IMP'!#REF!</definedName>
    <definedName name="CUSTNAME">#REF!</definedName>
    <definedName name="d" hidden="1">[5]Competitors!$I$5:$I$10</definedName>
    <definedName name="Data">#REF!</definedName>
    <definedName name="DATE">#REF!</definedName>
    <definedName name="dest">[5]Zones!$A$8:$BD$59</definedName>
    <definedName name="DESTCOSTS">#REF!</definedName>
    <definedName name="destin">[5]Competitors!$AC$150:$AI$189</definedName>
    <definedName name="Destinations">[3]Competitors!$R$136:$X$175</definedName>
    <definedName name="dhd">[8]Competitors!$Q$1:$AA$176</definedName>
    <definedName name="DHLNEW">[3]Competitors!$S$4:$Z$22</definedName>
    <definedName name="dhlnew1">[5]Competitors!$AD$4:$AN$22</definedName>
    <definedName name="DHLOLD">[3]Competitors!$S$26:$Z$44</definedName>
    <definedName name="dhlold2">[5]Competitors!$AD$40:$AN$58</definedName>
    <definedName name="DOM" localSheetId="2">[10]WB!#REF!</definedName>
    <definedName name="DOM" localSheetId="1">[10]WB!#REF!</definedName>
    <definedName name="DOM">[10]WB!#REF!</definedName>
    <definedName name="DOM_EMY" localSheetId="2">'[11]Weight Break Charges'!#REF!</definedName>
    <definedName name="DOM_EMY" localSheetId="1">'[11]Weight Break Charges'!#REF!</definedName>
    <definedName name="DOM_EMY">'[11]Weight Break Charges'!#REF!</definedName>
    <definedName name="DOX">#REF!</definedName>
    <definedName name="DOX_Band">#REF!</definedName>
    <definedName name="DOX_GRAPHS">#REF!</definedName>
    <definedName name="DOX_MMS">#REF!</definedName>
    <definedName name="Dox_pivot_table">#REF!</definedName>
    <definedName name="DOX0">'[4]DHL-DOX'!$B$7:$J$2006</definedName>
    <definedName name="DOXACPS">#REF!</definedName>
    <definedName name="DOXB25">[12]ReadyRate!$B$25:$N$74</definedName>
    <definedName name="DOXHWData">[12]HWData!$A$3:$N$78</definedName>
    <definedName name="DOXHWData8">[12]HWData!$A$3:$K$78</definedName>
    <definedName name="DOXIB">'[13]SG OPR'!$X$4:$AG$11</definedName>
    <definedName name="DOXKGINP">#REF!</definedName>
    <definedName name="DOXOB">'[13]SG OPR'!$B$3:$K$11</definedName>
    <definedName name="DPXContract" localSheetId="2">'[14]OB Contracts'!#REF!</definedName>
    <definedName name="DPXContract" localSheetId="1">'[14]OB Contracts'!#REF!</definedName>
    <definedName name="DPXContract">'[14]OB Contracts'!#REF!</definedName>
    <definedName name="DTD_0.5_kg">#REF!</definedName>
    <definedName name="e" hidden="1">[5]Competitors!$I$12:$I$22</definedName>
    <definedName name="EMS">#REF!</definedName>
    <definedName name="f">[5]Competitors!$K$5:$K$10</definedName>
    <definedName name="FEDEX">[3]Competitors!$S$92:$AA$110</definedName>
    <definedName name="g" hidden="1">[5]Competitors!$K$12:$K$22</definedName>
    <definedName name="GOTO_CCC">#REF!</definedName>
    <definedName name="GOTO_CCD">#REF!</definedName>
    <definedName name="GOTO_CDG">#REF!</definedName>
    <definedName name="GOTO_CMC">#REF!</definedName>
    <definedName name="GOTO_CPDG">[3]Competitors!$A$25</definedName>
    <definedName name="GOTO_CPwg">[3]Competitors!$A$54</definedName>
    <definedName name="GOTO_CRC">#REF!</definedName>
    <definedName name="GOTO_CWG" localSheetId="2">#REF!</definedName>
    <definedName name="GOTO_CWG" localSheetId="1">#REF!</definedName>
    <definedName name="GOTO_CWG">#REF!</definedName>
    <definedName name="GOTO_DESTINATIO">[3]Competitors!$B$83</definedName>
    <definedName name="GOTO_DHLNEW">[3]Competitors!$B$71</definedName>
    <definedName name="GOTO_DHLOLD">[3]Competitors!$B$73</definedName>
    <definedName name="GOTO_FEDEX">[3]Competitors!$B$79</definedName>
    <definedName name="GOTO_NCC">#REF!</definedName>
    <definedName name="GOTO_NCD">#REF!</definedName>
    <definedName name="GOTO_NDG">#REF!</definedName>
    <definedName name="GOTO_NMC">#REF!</definedName>
    <definedName name="GOTO_NRC">#REF!</definedName>
    <definedName name="GOTO_OTHER">[3]Competitors!$B$81</definedName>
    <definedName name="GOTO_PRINTMENU">#REF!</definedName>
    <definedName name="GOTO_TNT">[3]Competitors!$B$77</definedName>
    <definedName name="GOTO_UPS">[3]Competitors!$B$75</definedName>
    <definedName name="h" hidden="1">[5]Competitors!$M$5:$M$10</definedName>
    <definedName name="hg">#REF!</definedName>
    <definedName name="Hide_Zones">[15]Zones!$C$1</definedName>
    <definedName name="hj">#REF!</definedName>
    <definedName name="HKGCO">[3]Competitors!$AF$114:$AM$132</definedName>
    <definedName name="i" hidden="1">[5]Competitors!$M$12:$M$22</definedName>
    <definedName name="IMP">'[16]Weight Break Charges'!$B$18:$K$24</definedName>
    <definedName name="imp_contract" localSheetId="2">[17]Contracts!#REF!</definedName>
    <definedName name="imp_contract" localSheetId="1">[17]Contracts!#REF!</definedName>
    <definedName name="imp_contract">[17]Contracts!#REF!</definedName>
    <definedName name="IMP_DOX">#REF!</definedName>
    <definedName name="IMP_rates" localSheetId="2">'[17]Weight Break Charges'!#REF!</definedName>
    <definedName name="IMP_rates" localSheetId="1">'[17]Weight Break Charges'!#REF!</definedName>
    <definedName name="IMP_rates">'[17]Weight Break Charges'!#REF!</definedName>
    <definedName name="IMP_WPX">#REF!</definedName>
    <definedName name="IMPB25">[12]ReadyRate!$AD$25:$AP$74</definedName>
    <definedName name="IMPHWData8">[12]HWData!$AC$3:$AM$78</definedName>
    <definedName name="j" hidden="1">[5]Competitors!$B$5:$B$10</definedName>
    <definedName name="JUNK">'[1]AU Zone'!$Z$2</definedName>
    <definedName name="k" hidden="1">[5]Competitors!$B$12:$B$22</definedName>
    <definedName name="l" hidden="1">[5]Competitors!$A$12:$A$22</definedName>
    <definedName name="Local_Currency">#REF!</definedName>
    <definedName name="m" localSheetId="2" hidden="1">[5]Zones!#REF!</definedName>
    <definedName name="m" localSheetId="1" hidden="1">[5]Zones!#REF!</definedName>
    <definedName name="m" hidden="1">[5]Zones!#REF!</definedName>
    <definedName name="MAINMENU">#REF!</definedName>
    <definedName name="MATRIX">'[18]Net Rate-OB'!$CG$2:$CH$12</definedName>
    <definedName name="mrgdox">#REF!</definedName>
    <definedName name="mrgwpx">#REF!</definedName>
    <definedName name="mrgzone">#REF!</definedName>
    <definedName name="n" localSheetId="2" hidden="1">[5]Zones!#REF!</definedName>
    <definedName name="n" localSheetId="1" hidden="1">[5]Zones!#REF!</definedName>
    <definedName name="n" hidden="1">[5]Zones!#REF!</definedName>
    <definedName name="N_COSTCARD" localSheetId="2">#REF!</definedName>
    <definedName name="N_COSTCARD" localSheetId="1">#REF!</definedName>
    <definedName name="N_COSTCARD">#REF!</definedName>
    <definedName name="N_COSTDATA" localSheetId="2">#REF!</definedName>
    <definedName name="N_COSTDATA" localSheetId="1">#REF!</definedName>
    <definedName name="N_COSTDATA">#REF!</definedName>
    <definedName name="N_DOXGRAPH" localSheetId="2">#REF!</definedName>
    <definedName name="N_DOXGRAPH" localSheetId="1">#REF!</definedName>
    <definedName name="N_DOXGRAPH">#REF!</definedName>
    <definedName name="N_MARGINCARD" localSheetId="2">#REF!</definedName>
    <definedName name="N_MARGINCARD" localSheetId="1">#REF!</definedName>
    <definedName name="N_MARGINCARD">#REF!</definedName>
    <definedName name="N_RATECARD" localSheetId="2">#REF!</definedName>
    <definedName name="N_RATECARD" localSheetId="1">#REF!</definedName>
    <definedName name="N_RATECARD">#REF!</definedName>
    <definedName name="NC_WPX">#REF!</definedName>
    <definedName name="NEW_CARD" localSheetId="2">#REF!</definedName>
    <definedName name="NEW_CARD" localSheetId="1">#REF!</definedName>
    <definedName name="NEW_CARD">#REF!</definedName>
    <definedName name="NEW_CARD_VS_OLD">'[3]New card vs old'!$A$1:$Y$63</definedName>
    <definedName name="NewcardvsOld">'[3]New card vs old'!$A$1:$Y$63</definedName>
    <definedName name="NZD" localSheetId="2">#REF!</definedName>
    <definedName name="NZD" localSheetId="1">#REF!</definedName>
    <definedName name="NZD">#REF!</definedName>
    <definedName name="OB_Costs">#REF!</definedName>
    <definedName name="OB_DOX">#REF!</definedName>
    <definedName name="OB_WPX">#REF!</definedName>
    <definedName name="OBContractRates">'[19]OB Contracts'!$A$4:$Q$400</definedName>
    <definedName name="OLDDOXACPS">#REF!</definedName>
    <definedName name="OLDWPXACPS">#REF!</definedName>
    <definedName name="OTHER">[3]Competitors!$S$114:$AB$132</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rczone">#REF!</definedName>
    <definedName name="_xlnm.Print_Area" localSheetId="2">'出口价格20%'!$A$1:$O$70</definedName>
    <definedName name="_xlnm.Print_Area" localSheetId="1">'进口价格80%'!$A$1:$O$70</definedName>
    <definedName name="Print_Area_MI">#REF!</definedName>
    <definedName name="Print_tariff">#REF!</definedName>
    <definedName name="PRISM_DATA" localSheetId="2">#REF!</definedName>
    <definedName name="PRISM_DATA" localSheetId="1">#REF!</definedName>
    <definedName name="PRISM_DATA">#REF!</definedName>
    <definedName name="PRISMDATA" localSheetId="2">#REF!</definedName>
    <definedName name="PRISMDATA" localSheetId="1">#REF!</definedName>
    <definedName name="PRISMDATA">#REF!</definedName>
    <definedName name="Proposed_Revenue">#REF!</definedName>
    <definedName name="q" hidden="1">[5]Zones!$A$5:$BH$179</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Z_C_CARD" localSheetId="2">#REF!</definedName>
    <definedName name="RZ_C_CARD" localSheetId="1">#REF!</definedName>
    <definedName name="RZ_C_CARD">#REF!</definedName>
    <definedName name="RZ_COMP">'[3]New card vs old'!$C$78</definedName>
    <definedName name="RZ_N_CARD" localSheetId="2">#REF!</definedName>
    <definedName name="RZ_N_CARD" localSheetId="1">#REF!</definedName>
    <definedName name="RZ_N_CARD">#REF!</definedName>
    <definedName name="s">'[20]Weight Break Charges'!$B$7:$K$13</definedName>
    <definedName name="SALES" localSheetId="2">#REF!</definedName>
    <definedName name="SALES" localSheetId="1">#REF!</definedName>
    <definedName name="SALES">#REF!</definedName>
    <definedName name="SEGMENT_1" localSheetId="2">#REF!</definedName>
    <definedName name="SEGMENT_1" localSheetId="1">#REF!</definedName>
    <definedName name="SEGMENT_1">#REF!</definedName>
    <definedName name="SEGMENT_2" localSheetId="2">#REF!</definedName>
    <definedName name="SEGMENT_2" localSheetId="1">#REF!</definedName>
    <definedName name="SEGMENT_2">#REF!</definedName>
    <definedName name="SEGMENT_3" localSheetId="2">#REF!</definedName>
    <definedName name="SEGMENT_3" localSheetId="1">#REF!</definedName>
    <definedName name="SEGMENT_3">#REF!</definedName>
    <definedName name="SEGMENT_4" localSheetId="2">#REF!</definedName>
    <definedName name="SEGMENT_4" localSheetId="1">#REF!</definedName>
    <definedName name="SEGMENT_4">#REF!</definedName>
    <definedName name="SEGMENT_5" localSheetId="2">#REF!</definedName>
    <definedName name="SEGMENT_5" localSheetId="1">#REF!</definedName>
    <definedName name="SEGMENT_5">#REF!</definedName>
    <definedName name="SEGMENT_6" localSheetId="2">#REF!</definedName>
    <definedName name="SEGMENT_6" localSheetId="1">#REF!</definedName>
    <definedName name="SEGMENT_6">#REF!</definedName>
    <definedName name="SEGMENT_7" localSheetId="2">#REF!</definedName>
    <definedName name="SEGMENT_7" localSheetId="1">#REF!</definedName>
    <definedName name="SEGMENT_7">#REF!</definedName>
    <definedName name="SEGMENT_8" localSheetId="2">#REF!</definedName>
    <definedName name="SEGMENT_8" localSheetId="1">#REF!</definedName>
    <definedName name="SEGMENT_8">#REF!</definedName>
    <definedName name="SHIPMENTS" localSheetId="2">#REF!</definedName>
    <definedName name="SHIPMENTS" localSheetId="1">#REF!</definedName>
    <definedName name="SHIPMENTS">#REF!</definedName>
    <definedName name="t" localSheetId="2">[5]Competitors!#REF!</definedName>
    <definedName name="t" localSheetId="1">[5]Competitors!#REF!</definedName>
    <definedName name="t">[5]Competitors!#REF!</definedName>
    <definedName name="TEMPDOXZAAdder">[12]HWAdders_DOX!$A$5:$E$29</definedName>
    <definedName name="TempDOXZFAdder">[12]HWAdders_DOX!$A$33:$E$57</definedName>
    <definedName name="TempWPXAdder">[12]HWAdders_WPX!$A$5:$E$29</definedName>
    <definedName name="TempWPXZF">[12]HWAdders_WPX!$A$33:$E$57</definedName>
    <definedName name="TEMPWPXZFAdder">[12]HWAdders_WPX!$A$33:$E$57</definedName>
    <definedName name="Timeline">#REF!</definedName>
    <definedName name="TNT">[3]Competitors!$S$70:$Y$88</definedName>
    <definedName name="Ttl_contract">[21]reference!$B$4:$B$34</definedName>
    <definedName name="u">[5]Competitors!$A$1:$M$95</definedName>
    <definedName name="UPS">[3]Competitors!$S$48:$AB$66</definedName>
    <definedName name="USD" localSheetId="2">#REF!</definedName>
    <definedName name="USD" localSheetId="1">#REF!</definedName>
    <definedName name="USD">#REF!</definedName>
    <definedName name="USD_DOM" localSheetId="2">'[10]WB USD'!#REF!</definedName>
    <definedName name="USD_DOM" localSheetId="1">'[10]WB USD'!#REF!</definedName>
    <definedName name="USD_DOM">'[10]WB USD'!#REF!</definedName>
    <definedName name="USD_IMP_DOX">#REF!</definedName>
    <definedName name="USD_IMP_WPX">#REF!</definedName>
    <definedName name="USD_OB_DOX">#REF!</definedName>
    <definedName name="USD_OB_WPX">#REF!</definedName>
    <definedName name="v">[5]Competitors!$AB$1:$AM$185</definedName>
    <definedName name="w">#REF!</definedName>
    <definedName name="WPX">#REF!</definedName>
    <definedName name="WPX_Band">#REF!</definedName>
    <definedName name="WPX_GRAPHS">#REF!</definedName>
    <definedName name="WPX_MMS">#REF!</definedName>
    <definedName name="WPX_pivot_table">#REF!</definedName>
    <definedName name="WPX0">'[4]DHL-WPX'!$B$7:$J$2006</definedName>
    <definedName name="WPXACPS">#REF!</definedName>
    <definedName name="WPXB25">[12]ReadyRate!$P$25:$AB$74</definedName>
    <definedName name="WPXContract" localSheetId="2">'[14]OB Contracts'!#REF!</definedName>
    <definedName name="WPXContract" localSheetId="1">'[14]OB Contracts'!#REF!</definedName>
    <definedName name="WPXContract">'[14]OB Contracts'!#REF!</definedName>
    <definedName name="WPXHWData">[12]HWData!$O$3:$AB$78</definedName>
    <definedName name="WPXHWData8">[12]HWData!$O$3:$Y$78</definedName>
    <definedName name="WPXIB">'[13]SG OPR'!$AI$4:$AR$11</definedName>
    <definedName name="WPXKGINP">#REF!</definedName>
    <definedName name="WPXOB">'[13]SG OPR'!$M$3:$V$11</definedName>
    <definedName name="x">'[5]Current Tariff'!$D$4:$N$56</definedName>
    <definedName name="y">'[5]Current Tariff'!$R$4:$AB$56</definedName>
    <definedName name="Year">#REF!</definedName>
    <definedName name="z">[5]Zones!$A$6:$AT$196</definedName>
    <definedName name="Z_Rates">#REF!</definedName>
    <definedName name="zone">#REF!</definedName>
    <definedName name="zone_lookup">#REF!</definedName>
    <definedName name="zone1">[22]Zoning!$B$3:$B$225</definedName>
    <definedName name="Zones">#REF!</definedName>
    <definedName name="Zones_Rev">#REF!</definedName>
    <definedName name="ZONES1">#REF!</definedName>
    <definedName name="ZONES2">#REF!</definedName>
    <definedName name="ZPivot_Table">#REF!</definedName>
    <definedName name="Ztariff">#REF!</definedName>
  </definedNames>
  <calcPr calcId="144525"/>
</workbook>
</file>

<file path=xl/comments1.xml><?xml version="1.0" encoding="utf-8"?>
<comments xmlns="http://schemas.openxmlformats.org/spreadsheetml/2006/main">
  <authors>
    <author>410331</author>
  </authors>
  <commentList>
    <comment ref="F6" authorId="0">
      <text>
        <r>
          <rPr>
            <b/>
            <sz val="9"/>
            <rFont val="宋体"/>
            <charset val="134"/>
          </rPr>
          <t>410331:</t>
        </r>
        <r>
          <rPr>
            <sz val="9"/>
            <rFont val="宋体"/>
            <charset val="134"/>
          </rPr>
          <t xml:space="preserve">
权重值越低，报价越优。
如果合计值相同，进口分项报价的权重值低的排名再前</t>
        </r>
      </text>
    </comment>
    <comment ref="D11" authorId="0">
      <text>
        <r>
          <rPr>
            <b/>
            <sz val="9"/>
            <rFont val="宋体"/>
            <charset val="134"/>
          </rPr>
          <t>410331:</t>
        </r>
        <r>
          <rPr>
            <sz val="9"/>
            <rFont val="宋体"/>
            <charset val="134"/>
          </rPr>
          <t xml:space="preserve">
数值越低，报价越优</t>
        </r>
      </text>
    </comment>
  </commentList>
</comments>
</file>

<file path=xl/sharedStrings.xml><?xml version="1.0" encoding="utf-8"?>
<sst xmlns="http://schemas.openxmlformats.org/spreadsheetml/2006/main" count="45">
  <si>
    <t>分项报价表编号</t>
  </si>
  <si>
    <t>完整报价表的折扣率</t>
  </si>
  <si>
    <t>各分项报价表名称</t>
  </si>
  <si>
    <t>占整个报价表的比重</t>
  </si>
  <si>
    <t>各分项报价的权重值</t>
  </si>
  <si>
    <t>国际进口报价表</t>
  </si>
  <si>
    <t>国际出口报价表</t>
  </si>
  <si>
    <t>合计</t>
  </si>
  <si>
    <t>国家和地区</t>
  </si>
  <si>
    <t>比重值</t>
  </si>
  <si>
    <t>备注</t>
  </si>
  <si>
    <t>印度尼西亚进出口报价表</t>
  </si>
  <si>
    <t>此部分的报价折扣率属于加分项，即如果竞标人的分项报价表的合计权重值相同，将根据此部分的报价表的折扣率*比重值的合计值确定竞标人的报价排名顺序</t>
  </si>
  <si>
    <t>中国和印度尼西亚外的其它地区的报价表</t>
  </si>
  <si>
    <t>完整报价表的折扣率*比重值的合计值</t>
  </si>
  <si>
    <t>备注：</t>
  </si>
  <si>
    <t>1、竞标人需分别填写完整的中国的国际进口和出口的费率报价表的折扣率</t>
  </si>
  <si>
    <t>2、竞标人填写各分项报价表时需填写折扣后的报价费率</t>
  </si>
  <si>
    <t>3、竞标人填写完成的印度尼西亚进出口报价表和中国与印度尼西亚外的其它地区的报价表的折扣率</t>
  </si>
  <si>
    <r>
      <t>4、竞标人在填写折扣率时，如给予的公布报价表的费率的9折(即10%的折扣，相当于公布报价费率的90%）,</t>
    </r>
    <r>
      <rPr>
        <b/>
        <sz val="14"/>
        <color rgb="FFFF0000"/>
        <rFont val="微软雅黑"/>
        <charset val="134"/>
      </rPr>
      <t>在填写完整报价表的折扣率时须填写0.90（不接受10%、90%的填写方式）</t>
    </r>
  </si>
  <si>
    <t xml:space="preserve"> </t>
  </si>
  <si>
    <r>
      <rPr>
        <b/>
        <sz val="14"/>
        <color rgb="FF000000"/>
        <rFont val="微软雅黑"/>
        <charset val="134"/>
      </rPr>
      <t>国际进口报价表</t>
    </r>
    <r>
      <rPr>
        <b/>
        <i/>
        <sz val="14"/>
        <color rgb="FF7030A0"/>
        <rFont val="微软雅黑"/>
        <charset val="134"/>
      </rPr>
      <t>（按折扣后的费率填投标费率）</t>
    </r>
    <r>
      <rPr>
        <b/>
        <sz val="14"/>
        <color rgb="FF7030A0"/>
        <rFont val="微软雅黑"/>
        <charset val="134"/>
      </rPr>
      <t xml:space="preserve"> </t>
    </r>
    <r>
      <rPr>
        <b/>
        <sz val="14"/>
        <color rgb="FF000000"/>
        <rFont val="微软雅黑"/>
        <charset val="134"/>
      </rPr>
      <t xml:space="preserve">               </t>
    </r>
  </si>
  <si>
    <t>地区权重RWR</t>
  </si>
  <si>
    <t>国际进口快件比价报价表</t>
  </si>
  <si>
    <t>30kg以下包裹</t>
  </si>
  <si>
    <t>kg</t>
  </si>
  <si>
    <t>香港</t>
  </si>
  <si>
    <t>日本</t>
  </si>
  <si>
    <t>新加坡</t>
  </si>
  <si>
    <t>印度尼西亚</t>
  </si>
  <si>
    <t>柬埔寨</t>
  </si>
  <si>
    <t>美国（西部地区）</t>
  </si>
  <si>
    <t>美国（西部地区以外地区）和加拿大</t>
  </si>
  <si>
    <t>法国，德国</t>
  </si>
  <si>
    <t>加纳</t>
  </si>
  <si>
    <t>刚果（布）</t>
  </si>
  <si>
    <t>报价费率权重PWR</t>
  </si>
  <si>
    <t>每公斤单价（乘以快件总重量，向上取整至整公斤）Multiplier per additional 1 kg from 30.1 kg</t>
  </si>
  <si>
    <t>70.0</t>
  </si>
  <si>
    <t>300.0</t>
  </si>
  <si>
    <t>999999</t>
  </si>
  <si>
    <t>国际进口报价表权重值</t>
  </si>
  <si>
    <r>
      <rPr>
        <b/>
        <sz val="14"/>
        <color rgb="FF000000"/>
        <rFont val="微软雅黑"/>
        <charset val="134"/>
      </rPr>
      <t>国际出口报价表</t>
    </r>
    <r>
      <rPr>
        <b/>
        <i/>
        <sz val="14"/>
        <color rgb="FF7030A0"/>
        <rFont val="微软雅黑"/>
        <charset val="134"/>
      </rPr>
      <t>（按折扣后的费率填投标费率）</t>
    </r>
  </si>
  <si>
    <t>国际出口快件比价报价表</t>
  </si>
  <si>
    <t>国际出口报价表权重值</t>
  </si>
</sst>
</file>

<file path=xl/styles.xml><?xml version="1.0" encoding="utf-8"?>
<styleSheet xmlns="http://schemas.openxmlformats.org/spreadsheetml/2006/main">
  <numFmts count="58">
    <numFmt numFmtId="43" formatCode="_ * #,##0.00_ ;_ * \-#,##0.00_ ;_ * &quot;-&quot;??_ ;_ @_ "/>
    <numFmt numFmtId="42" formatCode="_ &quot;￥&quot;* #,##0_ ;_ &quot;￥&quot;* \-#,##0_ ;_ &quot;￥&quot;* &quot;-&quot;_ ;_ @_ "/>
    <numFmt numFmtId="176" formatCode="&quot;$&quot;_##,##0_);[Red]\(&quot;$&quot;_#\,##0\)"/>
    <numFmt numFmtId="177" formatCode="0%_);\(0%\);&quot;-&quot;"/>
    <numFmt numFmtId="44" formatCode="_ &quot;￥&quot;* #,##0.00_ ;_ &quot;￥&quot;* \-#,##0.00_ ;_ &quot;￥&quot;* &quot;-&quot;??_ ;_ @_ "/>
    <numFmt numFmtId="178" formatCode="#,##0.00\ &quot;Kč&quot;;\-#,##0.00\ &quot;Kč&quot;"/>
    <numFmt numFmtId="179" formatCode="m\-yy"/>
    <numFmt numFmtId="180" formatCode="#,##0.00\ &quot;F&quot;;\-#,##0.00\ &quot;F&quot;"/>
    <numFmt numFmtId="181" formatCode="_(&quot;$&quot;* #,##0.00_);_(&quot;$&quot;* \(#,##0.00\);_(&quot;$&quot;* &quot;-&quot;??_);_(@_)"/>
    <numFmt numFmtId="182" formatCode="#,##0,"/>
    <numFmt numFmtId="183" formatCode="_([$€-2]* #,##0.00_);_([$€-2]* \(#,##0.00\);_([$€-2]* &quot;-&quot;??_)"/>
    <numFmt numFmtId="184" formatCode="#,##0_)_x;\(#,##0\)_x;0_)_x;@_)_x"/>
    <numFmt numFmtId="185" formatCode="_(* #,##0,_);_(* \(#,##0,\);_(* &quot;&quot;\-&quot;&quot;_)"/>
    <numFmt numFmtId="186" formatCode="#,##0\ &quot;Kč&quot;;\-#,##0\ &quot;Kč&quot;"/>
    <numFmt numFmtId="187" formatCode="0.0_)\%;\(0.0\)\%;0.0_)\%;@_)_%"/>
    <numFmt numFmtId="188" formatCode="0.00&quot;  &quot;"/>
    <numFmt numFmtId="189" formatCode="#,##0.0_)_%;\(#,##0.0\)_%;0.0_)_%;@_)_%"/>
    <numFmt numFmtId="190" formatCode="&quot;?&quot;_(#,##0.00_);&quot;?&quot;\(#,##0.00\);&quot;?&quot;_(0.00_);@_)"/>
    <numFmt numFmtId="191" formatCode="&quot;HK$&quot;_(#,##0.00_);&quot;HK$&quot;\(#,##0.00\);&quot;HK$&quot;_(0.00_);@_)"/>
    <numFmt numFmtId="192" formatCode="0%;\(0%\)"/>
    <numFmt numFmtId="193" formatCode="_ &quot;\&quot;* #,##0.00_ ;_ &quot;\&quot;* \-#,##0.00_ ;_ &quot;\&quot;* &quot;-&quot;??_ ;_ @_ "/>
    <numFmt numFmtId="194" formatCode="yyyyddmmmm"/>
    <numFmt numFmtId="195" formatCode="_(* #,##0.00000000000_);_(* \(#,##0.00000000000\);_(* &quot;-&quot;??_);_(@_)"/>
    <numFmt numFmtId="196" formatCode="_(&quot;£&quot;\ * #,##0_);_(&quot;£&quot;\ * \(#,##0\);_(&quot;£&quot;\ * &quot;-&quot;_);_(@_)"/>
    <numFmt numFmtId="197" formatCode="#,##0\ &quot;Kč&quot;;[Red]\-#,##0\ &quot;Kč&quot;"/>
    <numFmt numFmtId="198" formatCode="_(* #,##0.00_);_(* \(#,##0.00\);_(* &quot;-&quot;??_);_(@_)"/>
    <numFmt numFmtId="199" formatCode="&quot;€&quot;_(#,##0.00_);&quot;€&quot;\(#,##0.00\);&quot;€&quot;_(0.00_);@_)"/>
    <numFmt numFmtId="200" formatCode="_(* #,##0_);_(* \(#,##0\);_(* &quot;-&quot;_);_(@_)"/>
    <numFmt numFmtId="41" formatCode="_ * #,##0_ ;_ * \-#,##0_ ;_ * &quot;-&quot;_ ;_ @_ "/>
    <numFmt numFmtId="201" formatCode="_(* #,##0,_);_(* \(#,##0,\);_(* &quot;&quot;&quot;&quot;&quot;&quot;&quot;&quot;&quot;&quot;&quot;&quot;&quot;&quot;&quot;&quot;\-&quot;&quot;&quot;&quot;&quot;&quot;&quot;&quot;&quot;&quot;&quot;&quot;&quot;&quot;&quot;&quot;_)"/>
    <numFmt numFmtId="202" formatCode="mmmmddyy"/>
    <numFmt numFmtId="203" formatCode="&quot;$&quot;_(#,##0.00_);&quot;$&quot;\(#,##0.00\);&quot;$&quot;_(0.00_);@_)"/>
    <numFmt numFmtId="204" formatCode="_ &quot;\&quot;* #,##0_ ;_ &quot;\&quot;* \-#,##0_ ;_ &quot;\&quot;* &quot;-&quot;_ ;_ @_ "/>
    <numFmt numFmtId="205" formatCode="d\.mmm\.yy"/>
    <numFmt numFmtId="206" formatCode="_(&quot;R$ &quot;* #,##0.00_);_(&quot;R$ &quot;* \(#,##0.00\);_(&quot;R$ &quot;* &quot;-&quot;??_);_(@_)"/>
    <numFmt numFmtId="207" formatCode="#,##0&quot;£&quot;_);\(#,##0&quot;£&quot;\)"/>
    <numFmt numFmtId="208" formatCode="&quot;$&quot;#,##0.00_);[Red]\(&quot;$&quot;#,##0.00\)"/>
    <numFmt numFmtId="209" formatCode="&quot;$&quot;____#########0_);[Red]\(&quot;$&quot;____#######0\)"/>
    <numFmt numFmtId="210" formatCode="_(&quot;$&quot;* #,##0_);_(&quot;$&quot;* \(#,##0\);_(&quot;$&quot;* &quot;-&quot;_);_(@_)"/>
    <numFmt numFmtId="211" formatCode="[Blue]General"/>
    <numFmt numFmtId="212" formatCode="#,##0.00_);\(#,##0.00\);0.00_);@_)"/>
    <numFmt numFmtId="213" formatCode="_-&quot;$&quot;* #,##0_-;\-&quot;$&quot;* #,##0_-;_-&quot;$&quot;* &quot;-&quot;_-;_-@_-"/>
    <numFmt numFmtId="214" formatCode="_-* #,##0.00_-;\-* #,##0.00_-;_-* &quot;-&quot;??_-;_-@_-"/>
    <numFmt numFmtId="215" formatCode="_(&quot;£&quot;\ * #,##0.00_);_(&quot;£&quot;\ * \(#,##0.00\);_(&quot;£&quot;\ * &quot;-&quot;??_);_(@_)"/>
    <numFmt numFmtId="216" formatCode="&quot;$&quot;#,##0\ ;[Red]\(&quot;$&quot;#,##0\)"/>
    <numFmt numFmtId="217" formatCode="#,##0.0_);\(#,##0.0\);#,##0.0_);@_)"/>
    <numFmt numFmtId="218" formatCode="&quot;$&quot;#,##0_);[Red]\(&quot;$&quot;#,##0\)"/>
    <numFmt numFmtId="219" formatCode="#,##0_)\x;\(#,##0\)\x;0_)\x;@_)_x"/>
    <numFmt numFmtId="220" formatCode="_-&quot;$&quot;* #,##0.00_-;\-&quot;$&quot;* #,##0.00_-;_-&quot;$&quot;* &quot;-&quot;??_-;_-@_-"/>
    <numFmt numFmtId="221" formatCode="&quot;$&quot;#,##0.00\ ;[Red]\(&quot;$&quot;#,##0.00\)"/>
    <numFmt numFmtId="222" formatCode="_(* #,##0_);_(* \(#,##0\);_(* &quot;&quot;&quot;&quot;&quot;&quot;&quot;&quot;&quot;&quot;&quot;&quot;&quot;&quot;&quot;&quot;\-&quot;&quot;&quot;&quot;&quot;&quot;&quot;&quot;&quot;&quot;&quot;&quot;&quot;&quot;&quot;&quot;_)"/>
    <numFmt numFmtId="223" formatCode="#,##0_);\(#,##0\);&quot;-&quot;"/>
    <numFmt numFmtId="224" formatCode="0.0000000"/>
    <numFmt numFmtId="225" formatCode="_(&quot;R$ &quot;* #,##0_);_(&quot;R$ &quot;* \(#,##0\);_(&quot;R$ &quot;* &quot;-&quot;_);_(@_)"/>
    <numFmt numFmtId="226" formatCode="_-* #,##0_-;\-* #,##0_-;_-* &quot;-&quot;_-;_-@_-"/>
    <numFmt numFmtId="227" formatCode="0.0%_);\(0.0%\)"/>
    <numFmt numFmtId="228" formatCode="0.0"/>
    <numFmt numFmtId="229" formatCode="0.00_ "/>
  </numFmts>
  <fonts count="118">
    <font>
      <sz val="12"/>
      <name val="宋体"/>
      <charset val="134"/>
    </font>
    <font>
      <sz val="10"/>
      <name val="Arial"/>
      <charset val="134"/>
    </font>
    <font>
      <b/>
      <sz val="14"/>
      <color rgb="FF000000"/>
      <name val="微软雅黑"/>
      <charset val="134"/>
    </font>
    <font>
      <b/>
      <sz val="14"/>
      <color indexed="8"/>
      <name val="微软雅黑"/>
      <charset val="134"/>
    </font>
    <font>
      <b/>
      <sz val="9"/>
      <color indexed="8"/>
      <name val="微软雅黑"/>
      <charset val="134"/>
    </font>
    <font>
      <sz val="9"/>
      <name val="微软雅黑"/>
      <charset val="134"/>
    </font>
    <font>
      <b/>
      <sz val="9"/>
      <color theme="0"/>
      <name val="微软雅黑"/>
      <charset val="134"/>
    </font>
    <font>
      <b/>
      <sz val="9"/>
      <color theme="1"/>
      <name val="微软雅黑"/>
      <charset val="134"/>
    </font>
    <font>
      <b/>
      <sz val="9"/>
      <name val="微软雅黑"/>
      <charset val="134"/>
    </font>
    <font>
      <sz val="9"/>
      <color indexed="8"/>
      <name val="微软雅黑"/>
      <charset val="134"/>
    </font>
    <font>
      <b/>
      <sz val="12"/>
      <name val="微软雅黑"/>
      <charset val="134"/>
    </font>
    <font>
      <b/>
      <sz val="12"/>
      <color rgb="FFFF0000"/>
      <name val="微软雅黑"/>
      <charset val="134"/>
    </font>
    <font>
      <sz val="10"/>
      <name val="微软雅黑"/>
      <charset val="134"/>
    </font>
    <font>
      <sz val="10"/>
      <color rgb="FF7030A0"/>
      <name val="微软雅黑"/>
      <charset val="134"/>
    </font>
    <font>
      <sz val="12"/>
      <name val="微软雅黑"/>
      <charset val="134"/>
    </font>
    <font>
      <b/>
      <sz val="12"/>
      <color rgb="FF7030A0"/>
      <name val="微软雅黑"/>
      <charset val="134"/>
    </font>
    <font>
      <b/>
      <sz val="18"/>
      <color theme="3"/>
      <name val="宋体"/>
      <charset val="134"/>
      <scheme val="minor"/>
    </font>
    <font>
      <sz val="11"/>
      <color theme="1"/>
      <name val="宋体"/>
      <charset val="134"/>
      <scheme val="minor"/>
    </font>
    <font>
      <b/>
      <sz val="13"/>
      <color theme="3"/>
      <name val="宋体"/>
      <charset val="134"/>
      <scheme val="minor"/>
    </font>
    <font>
      <b/>
      <sz val="11"/>
      <color indexed="52"/>
      <name val="Calibri"/>
      <charset val="134"/>
    </font>
    <font>
      <sz val="11"/>
      <color theme="0"/>
      <name val="宋体"/>
      <charset val="0"/>
      <scheme val="minor"/>
    </font>
    <font>
      <b/>
      <sz val="11"/>
      <color theme="1"/>
      <name val="宋体"/>
      <charset val="0"/>
      <scheme val="minor"/>
    </font>
    <font>
      <sz val="10"/>
      <name val="Verdana"/>
      <charset val="134"/>
    </font>
    <font>
      <b/>
      <sz val="11"/>
      <color rgb="FFFA7D0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0"/>
      <color indexed="62"/>
      <name val="Arial"/>
      <charset val="134"/>
    </font>
    <font>
      <sz val="10"/>
      <name val="Univers"/>
      <charset val="134"/>
    </font>
    <font>
      <b/>
      <sz val="11"/>
      <color rgb="FFFFFFFF"/>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2"/>
      <name val="¹ÙÅÁÃ¼"/>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indexed="62"/>
      <name val="Arial"/>
      <charset val="134"/>
    </font>
    <font>
      <sz val="10"/>
      <color indexed="8"/>
      <name val="MS Sans Serif"/>
      <charset val="134"/>
    </font>
    <font>
      <sz val="8"/>
      <name val="Frutiger 66 BoldItalic"/>
      <charset val="134"/>
    </font>
    <font>
      <sz val="11"/>
      <color indexed="8"/>
      <name val="Calibri"/>
      <charset val="134"/>
    </font>
    <font>
      <sz val="10"/>
      <name val="Courier"/>
      <charset val="134"/>
    </font>
    <font>
      <sz val="10"/>
      <name val="MS Sans Serif"/>
      <charset val="134"/>
    </font>
    <font>
      <sz val="11"/>
      <color indexed="9"/>
      <name val="Calibri"/>
      <charset val="134"/>
    </font>
    <font>
      <sz val="10"/>
      <color indexed="9"/>
      <name val="Arial"/>
      <charset val="134"/>
    </font>
    <font>
      <sz val="11"/>
      <color indexed="60"/>
      <name val="Calibri"/>
      <charset val="134"/>
    </font>
    <font>
      <sz val="10"/>
      <color indexed="8"/>
      <name val="Arial"/>
      <charset val="134"/>
    </font>
    <font>
      <b/>
      <sz val="22"/>
      <color indexed="18"/>
      <name val="Arial"/>
      <charset val="134"/>
    </font>
    <font>
      <b/>
      <sz val="10"/>
      <color indexed="18"/>
      <name val="Arial"/>
      <charset val="134"/>
    </font>
    <font>
      <sz val="8"/>
      <color indexed="9"/>
      <name val="Frutiger LT Pro 65 Bold"/>
      <charset val="134"/>
    </font>
    <font>
      <sz val="11"/>
      <color rgb="FF9C6500"/>
      <name val="宋体"/>
      <charset val="0"/>
      <scheme val="minor"/>
    </font>
    <font>
      <sz val="12"/>
      <name val="바탕체"/>
      <charset val="129"/>
    </font>
    <font>
      <b/>
      <sz val="13"/>
      <color indexed="56"/>
      <name val="Calibri"/>
      <charset val="134"/>
    </font>
    <font>
      <sz val="10"/>
      <color indexed="14"/>
      <name val="Arial"/>
      <charset val="134"/>
    </font>
    <font>
      <b/>
      <sz val="14"/>
      <color indexed="18"/>
      <name val="Arial"/>
      <charset val="134"/>
    </font>
    <font>
      <b/>
      <i/>
      <u/>
      <sz val="14"/>
      <color indexed="16"/>
      <name val="Arial"/>
      <charset val="134"/>
    </font>
    <font>
      <sz val="9"/>
      <color indexed="8"/>
      <name val="Arial"/>
      <charset val="134"/>
    </font>
    <font>
      <sz val="11"/>
      <color indexed="20"/>
      <name val="Calibri"/>
      <charset val="134"/>
    </font>
    <font>
      <b/>
      <sz val="12"/>
      <name val="Helv"/>
      <charset val="134"/>
    </font>
    <font>
      <sz val="10"/>
      <color indexed="9"/>
      <name val="BL Frutiger Black"/>
      <charset val="134"/>
    </font>
    <font>
      <sz val="9"/>
      <color indexed="9"/>
      <name val="Frutiger 67BoldCn"/>
      <charset val="134"/>
    </font>
    <font>
      <b/>
      <sz val="10"/>
      <color indexed="52"/>
      <name val="Arial"/>
      <charset val="134"/>
    </font>
    <font>
      <b/>
      <u val="singleAccounting"/>
      <sz val="10"/>
      <color indexed="18"/>
      <name val="Arial"/>
      <charset val="134"/>
    </font>
    <font>
      <sz val="7"/>
      <name val="Small Fonts"/>
      <charset val="134"/>
    </font>
    <font>
      <b/>
      <sz val="10"/>
      <name val="Helv"/>
      <charset val="134"/>
    </font>
    <font>
      <b/>
      <sz val="11"/>
      <color indexed="8"/>
      <name val="Calibri"/>
      <charset val="134"/>
    </font>
    <font>
      <sz val="12"/>
      <name val="Arial"/>
      <charset val="134"/>
    </font>
    <font>
      <sz val="10"/>
      <name val="Helv"/>
      <charset val="134"/>
    </font>
    <font>
      <b/>
      <sz val="10"/>
      <color indexed="9"/>
      <name val="Arial"/>
      <charset val="134"/>
    </font>
    <font>
      <sz val="12"/>
      <color indexed="9"/>
      <name val="Frutiger 67BoldCn"/>
      <charset val="134"/>
    </font>
    <font>
      <sz val="24"/>
      <color indexed="10"/>
      <name val="Frutiger 57Cn"/>
      <charset val="134"/>
    </font>
    <font>
      <i/>
      <sz val="10"/>
      <color indexed="23"/>
      <name val="Arial"/>
      <charset val="134"/>
    </font>
    <font>
      <sz val="8"/>
      <name val="Arial"/>
      <charset val="134"/>
    </font>
    <font>
      <i/>
      <sz val="8"/>
      <name val="Frutiger 67BoldCn"/>
      <charset val="134"/>
    </font>
    <font>
      <b/>
      <sz val="12"/>
      <name val="Arial"/>
      <charset val="134"/>
    </font>
    <font>
      <sz val="10"/>
      <color indexed="17"/>
      <name val="Arial"/>
      <charset val="134"/>
    </font>
    <font>
      <u/>
      <sz val="10"/>
      <color indexed="12"/>
      <name val="Arial"/>
      <charset val="134"/>
    </font>
    <font>
      <b/>
      <sz val="15"/>
      <color indexed="62"/>
      <name val="Arial"/>
      <charset val="134"/>
    </font>
    <font>
      <b/>
      <sz val="13"/>
      <color indexed="62"/>
      <name val="Arial"/>
      <charset val="134"/>
    </font>
    <font>
      <sz val="11"/>
      <color indexed="62"/>
      <name val="Calibri"/>
      <charset val="134"/>
    </font>
    <font>
      <u/>
      <sz val="8.5"/>
      <color indexed="12"/>
      <name val="Arial MT"/>
      <charset val="134"/>
    </font>
    <font>
      <u/>
      <sz val="10"/>
      <color indexed="36"/>
      <name val="Arial"/>
      <charset val="134"/>
    </font>
    <font>
      <b/>
      <sz val="11"/>
      <color indexed="9"/>
      <name val="Calibri"/>
      <charset val="134"/>
    </font>
    <font>
      <b/>
      <sz val="11"/>
      <color indexed="56"/>
      <name val="Calibri"/>
      <charset val="134"/>
    </font>
    <font>
      <b/>
      <sz val="15"/>
      <color indexed="56"/>
      <name val="Calibri"/>
      <charset val="134"/>
    </font>
    <font>
      <u/>
      <sz val="7.5"/>
      <color indexed="36"/>
      <name val="Arial"/>
      <charset val="134"/>
    </font>
    <font>
      <b/>
      <sz val="18"/>
      <color indexed="56"/>
      <name val="Cambria"/>
      <charset val="134"/>
    </font>
    <font>
      <sz val="10"/>
      <color indexed="60"/>
      <name val="Arial"/>
      <charset val="134"/>
    </font>
    <font>
      <sz val="10"/>
      <color indexed="52"/>
      <name val="Arial"/>
      <charset val="134"/>
    </font>
    <font>
      <b/>
      <sz val="11"/>
      <name val="Helv"/>
      <charset val="134"/>
    </font>
    <font>
      <sz val="11"/>
      <color indexed="52"/>
      <name val="Calibri"/>
      <charset val="134"/>
    </font>
    <font>
      <sz val="24"/>
      <color indexed="9"/>
      <name val="Frutiger 57Cn"/>
      <charset val="134"/>
    </font>
    <font>
      <sz val="10"/>
      <name val="Arial CE"/>
      <charset val="238"/>
    </font>
    <font>
      <i/>
      <sz val="10"/>
      <name val="MS Sans Serif"/>
      <charset val="134"/>
    </font>
    <font>
      <sz val="8"/>
      <name val="Frutiger 57Cn"/>
      <charset val="134"/>
    </font>
    <font>
      <b/>
      <i/>
      <sz val="10"/>
      <name val="Arial"/>
      <charset val="134"/>
    </font>
    <font>
      <b/>
      <sz val="10"/>
      <color indexed="63"/>
      <name val="Arial"/>
      <charset val="134"/>
    </font>
    <font>
      <u/>
      <sz val="11"/>
      <color indexed="36"/>
      <name val="돋움"/>
      <charset val="129"/>
    </font>
    <font>
      <sz val="11"/>
      <color indexed="17"/>
      <name val="Calibri"/>
      <charset val="134"/>
    </font>
    <font>
      <sz val="12"/>
      <name val="Times New Roman"/>
      <charset val="134"/>
    </font>
    <font>
      <sz val="10"/>
      <name val="Times New Roman"/>
      <charset val="134"/>
    </font>
    <font>
      <sz val="8"/>
      <name val="Frutiger 67BoldCn"/>
      <charset val="134"/>
    </font>
    <font>
      <sz val="11"/>
      <color indexed="10"/>
      <name val="Calibri"/>
      <charset val="134"/>
    </font>
    <font>
      <b/>
      <sz val="18"/>
      <color indexed="62"/>
      <name val="Cambria"/>
      <charset val="134"/>
    </font>
    <font>
      <b/>
      <sz val="10"/>
      <color indexed="8"/>
      <name val="Arial"/>
      <charset val="134"/>
    </font>
    <font>
      <b/>
      <sz val="11"/>
      <color indexed="63"/>
      <name val="Calibri"/>
      <charset val="134"/>
    </font>
    <font>
      <i/>
      <sz val="11"/>
      <color indexed="23"/>
      <name val="Calibri"/>
      <charset val="134"/>
    </font>
    <font>
      <sz val="10"/>
      <color indexed="10"/>
      <name val="Arial"/>
      <charset val="134"/>
    </font>
    <font>
      <sz val="6"/>
      <name val="Frutiger LT Pro 65 Bold"/>
      <charset val="134"/>
    </font>
    <font>
      <u/>
      <sz val="11"/>
      <color indexed="12"/>
      <name val="ＭＳ Ｐゴシック"/>
      <charset val="128"/>
    </font>
    <font>
      <sz val="10"/>
      <name val="標準明朝"/>
      <charset val="128"/>
    </font>
    <font>
      <u/>
      <sz val="7.5"/>
      <color indexed="12"/>
      <name val="Arial"/>
      <charset val="134"/>
    </font>
    <font>
      <b/>
      <i/>
      <sz val="14"/>
      <color rgb="FF7030A0"/>
      <name val="微软雅黑"/>
      <charset val="134"/>
    </font>
    <font>
      <b/>
      <sz val="14"/>
      <color rgb="FF7030A0"/>
      <name val="微软雅黑"/>
      <charset val="134"/>
    </font>
    <font>
      <b/>
      <sz val="14"/>
      <color rgb="FFFF0000"/>
      <name val="微软雅黑"/>
      <charset val="134"/>
    </font>
  </fonts>
  <fills count="6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FFCC99"/>
        <bgColor indexed="64"/>
      </patternFill>
    </fill>
    <fill>
      <patternFill patternType="solid">
        <fgColor rgb="FFFFFFCC"/>
        <bgColor indexed="64"/>
      </patternFill>
    </fill>
    <fill>
      <patternFill patternType="solid">
        <fgColor indexed="2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indexed="10"/>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indexed="47"/>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51"/>
        <bgColor indexed="6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6"/>
        <bgColor indexed="64"/>
      </patternFill>
    </fill>
    <fill>
      <patternFill patternType="solid">
        <fgColor indexed="52"/>
        <bgColor indexed="64"/>
      </patternFill>
    </fill>
    <fill>
      <patternFill patternType="solid">
        <fgColor indexed="41"/>
        <bgColor indexed="64"/>
      </patternFill>
    </fill>
    <fill>
      <patternFill patternType="solid">
        <fgColor indexed="49"/>
        <bgColor indexed="64"/>
      </patternFill>
    </fill>
    <fill>
      <patternFill patternType="solid">
        <fgColor indexed="45"/>
        <bgColor indexed="64"/>
      </patternFill>
    </fill>
    <fill>
      <patternFill patternType="solid">
        <fgColor indexed="46"/>
        <bgColor indexed="64"/>
      </patternFill>
    </fill>
    <fill>
      <patternFill patternType="solid">
        <fgColor indexed="19"/>
        <bgColor indexed="64"/>
      </patternFill>
    </fill>
    <fill>
      <patternFill patternType="solid">
        <fgColor indexed="54"/>
        <bgColor indexed="64"/>
      </patternFill>
    </fill>
    <fill>
      <patternFill patternType="solid">
        <fgColor indexed="42"/>
        <bgColor indexed="64"/>
      </patternFill>
    </fill>
    <fill>
      <patternFill patternType="solid">
        <fgColor indexed="53"/>
        <bgColor indexed="64"/>
      </patternFill>
    </fill>
    <fill>
      <patternFill patternType="solid">
        <fgColor indexed="30"/>
        <bgColor indexed="64"/>
      </patternFill>
    </fill>
    <fill>
      <patternFill patternType="solid">
        <fgColor indexed="55"/>
        <bgColor indexed="64"/>
      </patternFill>
    </fill>
    <fill>
      <patternFill patternType="solid">
        <fgColor indexed="26"/>
        <bgColor indexed="64"/>
      </patternFill>
    </fill>
    <fill>
      <patternFill patternType="solid">
        <fgColor indexed="34"/>
        <bgColor indexed="64"/>
      </patternFill>
    </fill>
    <fill>
      <patternFill patternType="solid">
        <fgColor indexed="62"/>
        <bgColor indexed="64"/>
      </patternFill>
    </fill>
    <fill>
      <patternFill patternType="solid">
        <fgColor indexed="57"/>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indexed="49"/>
      </bottom>
      <diagonal/>
    </border>
    <border>
      <left/>
      <right/>
      <top style="thin">
        <color indexed="9"/>
      </top>
      <bottom style="thin">
        <color indexed="9"/>
      </bottom>
      <diagonal/>
    </border>
    <border>
      <left/>
      <right/>
      <top/>
      <bottom style="thick">
        <color indexed="22"/>
      </bottom>
      <diagonal/>
    </border>
    <border>
      <left style="slantDashDot">
        <color indexed="16"/>
      </left>
      <right style="dotted">
        <color indexed="16"/>
      </right>
      <top/>
      <bottom/>
      <diagonal/>
    </border>
    <border>
      <left/>
      <right/>
      <top style="hair">
        <color indexed="8"/>
      </top>
      <bottom style="hair">
        <color indexed="8"/>
      </bottom>
      <diagonal/>
    </border>
    <border>
      <left/>
      <right style="thin">
        <color indexed="9"/>
      </right>
      <top style="thin">
        <color indexed="9"/>
      </top>
      <bottom/>
      <diagonal/>
    </border>
    <border>
      <left/>
      <right/>
      <top/>
      <bottom style="medium">
        <color indexed="18"/>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medium">
        <color auto="1"/>
      </top>
      <bottom style="medium">
        <color auto="1"/>
      </bottom>
      <diagonal/>
    </border>
    <border>
      <left/>
      <right/>
      <top/>
      <bottom style="thick">
        <color indexed="49"/>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right style="thin">
        <color indexed="51"/>
      </right>
      <top/>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style="thin">
        <color indexed="51"/>
      </right>
      <top style="thin">
        <color indexed="9"/>
      </top>
      <bottom/>
      <diagonal/>
    </border>
    <border>
      <left/>
      <right/>
      <top style="thin">
        <color indexed="49"/>
      </top>
      <bottom style="double">
        <color indexed="49"/>
      </bottom>
      <diagonal/>
    </border>
    <border>
      <left style="thin">
        <color indexed="51"/>
      </left>
      <right style="thin">
        <color indexed="51"/>
      </right>
      <top/>
      <bottom/>
      <diagonal/>
    </border>
    <border>
      <left style="thin">
        <color indexed="51"/>
      </left>
      <right/>
      <top/>
      <bottom/>
      <diagonal/>
    </border>
  </borders>
  <cellStyleXfs count="724">
    <xf numFmtId="0" fontId="0" fillId="0" borderId="0">
      <alignment vertical="center"/>
    </xf>
    <xf numFmtId="42" fontId="17" fillId="0" borderId="0" applyFont="0" applyFill="0" applyBorder="0" applyAlignment="0" applyProtection="0">
      <alignment vertical="center"/>
    </xf>
    <xf numFmtId="0" fontId="24" fillId="14" borderId="0" applyNumberFormat="0" applyBorder="0" applyAlignment="0" applyProtection="0">
      <alignment vertical="center"/>
    </xf>
    <xf numFmtId="49" fontId="1" fillId="0" borderId="0"/>
    <xf numFmtId="0" fontId="28" fillId="0" borderId="0"/>
    <xf numFmtId="0" fontId="25" fillId="5" borderId="14" applyNumberFormat="0" applyAlignment="0" applyProtection="0">
      <alignment vertical="center"/>
    </xf>
    <xf numFmtId="0" fontId="1" fillId="0" borderId="0" applyFont="0" applyFill="0" applyBorder="0" applyAlignment="0" applyProtection="0"/>
    <xf numFmtId="44" fontId="17" fillId="0" borderId="0" applyFont="0" applyFill="0" applyBorder="0" applyAlignment="0" applyProtection="0">
      <alignment vertical="center"/>
    </xf>
    <xf numFmtId="0" fontId="19" fillId="7" borderId="11" applyNumberFormat="0" applyAlignment="0" applyProtection="0"/>
    <xf numFmtId="0" fontId="17" fillId="0" borderId="0">
      <alignment vertical="center"/>
    </xf>
    <xf numFmtId="191" fontId="1" fillId="0" borderId="0" applyFont="0" applyFill="0" applyBorder="0" applyAlignment="0" applyProtection="0"/>
    <xf numFmtId="41" fontId="17" fillId="0" borderId="0" applyFont="0" applyFill="0" applyBorder="0" applyAlignment="0" applyProtection="0">
      <alignment vertical="center"/>
    </xf>
    <xf numFmtId="43" fontId="17" fillId="0" borderId="0" applyFont="0" applyFill="0" applyBorder="0" applyAlignment="0" applyProtection="0">
      <alignment vertical="center"/>
    </xf>
    <xf numFmtId="187" fontId="1" fillId="0" borderId="0" applyFont="0" applyFill="0" applyBorder="0" applyAlignment="0" applyProtection="0"/>
    <xf numFmtId="0" fontId="24" fillId="24" borderId="0" applyNumberFormat="0" applyBorder="0" applyAlignment="0" applyProtection="0">
      <alignment vertical="center"/>
    </xf>
    <xf numFmtId="0" fontId="27" fillId="20" borderId="11" applyNumberFormat="0" applyAlignment="0" applyProtection="0"/>
    <xf numFmtId="177" fontId="1" fillId="0" borderId="0" applyFill="0" applyBorder="0" applyAlignment="0"/>
    <xf numFmtId="0" fontId="17" fillId="0" borderId="0">
      <alignment vertical="center"/>
    </xf>
    <xf numFmtId="0" fontId="35" fillId="33" borderId="0" applyNumberFormat="0" applyBorder="0" applyAlignment="0" applyProtection="0">
      <alignment vertical="center"/>
    </xf>
    <xf numFmtId="0" fontId="1" fillId="0" borderId="0">
      <alignment horizontal="center"/>
    </xf>
    <xf numFmtId="0" fontId="22" fillId="11" borderId="13"/>
    <xf numFmtId="0" fontId="0" fillId="0" borderId="0">
      <alignment vertical="center"/>
    </xf>
    <xf numFmtId="0" fontId="37" fillId="0" borderId="0" applyNumberFormat="0" applyFill="0" applyBorder="0" applyAlignment="0" applyProtection="0">
      <alignment vertical="center"/>
    </xf>
    <xf numFmtId="193" fontId="36" fillId="0" borderId="0" applyFont="0" applyFill="0" applyBorder="0" applyAlignment="0" applyProtection="0"/>
    <xf numFmtId="200" fontId="1" fillId="0" borderId="0" applyFont="0" applyFill="0" applyBorder="0" applyAlignment="0" applyProtection="0"/>
    <xf numFmtId="0" fontId="20" fillId="28" borderId="0" applyNumberFormat="0" applyBorder="0" applyAlignment="0" applyProtection="0">
      <alignment vertical="center"/>
    </xf>
    <xf numFmtId="189" fontId="1" fillId="0" borderId="0" applyFont="0" applyFill="0" applyBorder="0" applyAlignment="0" applyProtection="0"/>
    <xf numFmtId="9" fontId="17" fillId="0" borderId="0" applyFont="0" applyFill="0" applyBorder="0" applyAlignment="0" applyProtection="0">
      <alignment vertical="center"/>
    </xf>
    <xf numFmtId="0" fontId="0" fillId="0" borderId="0">
      <alignment vertical="center"/>
    </xf>
    <xf numFmtId="0" fontId="17" fillId="0" borderId="0">
      <alignment vertical="center"/>
    </xf>
    <xf numFmtId="0" fontId="39" fillId="0" borderId="0" applyNumberFormat="0" applyFill="0" applyBorder="0" applyAlignment="0" applyProtection="0">
      <alignment vertical="center"/>
    </xf>
    <xf numFmtId="189" fontId="1" fillId="0" borderId="0" applyFont="0" applyFill="0" applyBorder="0" applyAlignment="0" applyProtection="0"/>
    <xf numFmtId="0" fontId="17" fillId="6" borderId="10" applyNumberFormat="0" applyFont="0" applyAlignment="0" applyProtection="0">
      <alignment vertical="center"/>
    </xf>
    <xf numFmtId="0" fontId="20" fillId="17" borderId="0" applyNumberFormat="0" applyBorder="0" applyAlignment="0" applyProtection="0">
      <alignment vertical="center"/>
    </xf>
    <xf numFmtId="43" fontId="17" fillId="0" borderId="0" applyFont="0" applyFill="0" applyBorder="0" applyAlignment="0" applyProtection="0">
      <alignment vertical="center"/>
    </xf>
    <xf numFmtId="182" fontId="1" fillId="0" borderId="0" applyFill="0" applyBorder="0" applyAlignment="0"/>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206" fontId="1" fillId="0" borderId="0" applyFont="0" applyFill="0" applyBorder="0" applyAlignment="0" applyProtection="0"/>
    <xf numFmtId="195" fontId="1" fillId="0" borderId="0" applyFill="0" applyBorder="0" applyAlignment="0"/>
    <xf numFmtId="0" fontId="16" fillId="0" borderId="0" applyNumberFormat="0" applyFill="0" applyBorder="0" applyAlignment="0" applyProtection="0">
      <alignment vertical="center"/>
    </xf>
    <xf numFmtId="0" fontId="17" fillId="0" borderId="0">
      <alignment vertical="center"/>
    </xf>
    <xf numFmtId="0" fontId="38" fillId="0" borderId="0" applyNumberFormat="0" applyFill="0" applyBorder="0" applyAlignment="0" applyProtection="0">
      <alignment vertical="center"/>
    </xf>
    <xf numFmtId="0" fontId="44" fillId="0" borderId="0"/>
    <xf numFmtId="0" fontId="33" fillId="0" borderId="9" applyNumberFormat="0" applyFill="0" applyAlignment="0" applyProtection="0">
      <alignment vertical="center"/>
    </xf>
    <xf numFmtId="0" fontId="18" fillId="0" borderId="9" applyNumberFormat="0" applyFill="0" applyAlignment="0" applyProtection="0">
      <alignment vertical="center"/>
    </xf>
    <xf numFmtId="208" fontId="45" fillId="0" borderId="0" applyFont="0" applyFill="0" applyBorder="0" applyAlignment="0" applyProtection="0"/>
    <xf numFmtId="195" fontId="1" fillId="0" borderId="0" applyFill="0" applyBorder="0" applyAlignment="0"/>
    <xf numFmtId="0" fontId="47" fillId="40" borderId="0" applyNumberFormat="0" applyBorder="0" applyAlignment="0" applyProtection="0"/>
    <xf numFmtId="199" fontId="1" fillId="0" borderId="0" applyFont="0" applyFill="0" applyBorder="0" applyAlignment="0" applyProtection="0"/>
    <xf numFmtId="0" fontId="20" fillId="26" borderId="0" applyNumberFormat="0" applyBorder="0" applyAlignment="0" applyProtection="0">
      <alignment vertical="center"/>
    </xf>
    <xf numFmtId="205" fontId="1" fillId="0" borderId="0" applyFill="0" applyBorder="0" applyAlignment="0"/>
    <xf numFmtId="0" fontId="32" fillId="0" borderId="18" applyNumberFormat="0" applyFill="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208" fontId="45" fillId="0" borderId="0" applyFont="0" applyFill="0" applyBorder="0" applyAlignment="0" applyProtection="0"/>
    <xf numFmtId="0" fontId="26" fillId="12" borderId="15" applyNumberFormat="0" applyAlignment="0" applyProtection="0">
      <alignment vertical="center"/>
    </xf>
    <xf numFmtId="0" fontId="23" fillId="12" borderId="14" applyNumberFormat="0" applyAlignment="0" applyProtection="0">
      <alignment vertical="center"/>
    </xf>
    <xf numFmtId="0" fontId="29" fillId="22" borderId="16" applyNumberFormat="0" applyAlignment="0" applyProtection="0">
      <alignment vertical="center"/>
    </xf>
    <xf numFmtId="201" fontId="1" fillId="0" borderId="0" applyFill="0" applyBorder="0" applyAlignment="0"/>
    <xf numFmtId="0" fontId="24" fillId="29" borderId="0" applyNumberFormat="0" applyBorder="0" applyAlignment="0" applyProtection="0">
      <alignment vertical="center"/>
    </xf>
    <xf numFmtId="195" fontId="1" fillId="0" borderId="0" applyFont="0" applyFill="0" applyBorder="0" applyAlignment="0" applyProtection="0"/>
    <xf numFmtId="0" fontId="20" fillId="8" borderId="0" applyNumberFormat="0" applyBorder="0" applyAlignment="0" applyProtection="0">
      <alignment vertical="center"/>
    </xf>
    <xf numFmtId="184" fontId="1" fillId="0" borderId="0" applyFont="0" applyFill="0" applyBorder="0" applyProtection="0">
      <alignment horizontal="right"/>
    </xf>
    <xf numFmtId="0" fontId="30" fillId="0" borderId="17" applyNumberFormat="0" applyFill="0" applyAlignment="0" applyProtection="0">
      <alignment vertical="center"/>
    </xf>
    <xf numFmtId="0" fontId="17" fillId="0" borderId="0">
      <alignment vertical="center"/>
    </xf>
    <xf numFmtId="0" fontId="17" fillId="0" borderId="0">
      <alignment vertical="center"/>
    </xf>
    <xf numFmtId="0" fontId="21" fillId="0" borderId="12" applyNumberFormat="0" applyFill="0" applyAlignment="0" applyProtection="0">
      <alignment vertical="center"/>
    </xf>
    <xf numFmtId="0" fontId="17" fillId="0" borderId="0">
      <alignment vertical="center"/>
    </xf>
    <xf numFmtId="195" fontId="1" fillId="0" borderId="0" applyFill="0" applyBorder="0" applyAlignment="0"/>
    <xf numFmtId="43" fontId="0" fillId="0" borderId="0" applyFont="0" applyFill="0" applyBorder="0" applyAlignment="0" applyProtection="0">
      <alignment vertical="center"/>
    </xf>
    <xf numFmtId="0" fontId="31" fillId="30" borderId="0" applyNumberFormat="0" applyBorder="0" applyAlignment="0" applyProtection="0">
      <alignment vertical="center"/>
    </xf>
    <xf numFmtId="0" fontId="49" fillId="44" borderId="0" applyNumberFormat="0" applyBorder="0" applyAlignment="0" applyProtection="0"/>
    <xf numFmtId="0" fontId="53" fillId="46" borderId="0" applyNumberFormat="0" applyBorder="0" applyAlignment="0" applyProtection="0">
      <alignment vertical="center"/>
    </xf>
    <xf numFmtId="0" fontId="24" fillId="13" borderId="0" applyNumberFormat="0" applyBorder="0" applyAlignment="0" applyProtection="0">
      <alignment vertical="center"/>
    </xf>
    <xf numFmtId="0" fontId="20" fillId="21" borderId="0" applyNumberFormat="0" applyBorder="0" applyAlignment="0" applyProtection="0">
      <alignment vertical="center"/>
    </xf>
    <xf numFmtId="41" fontId="17" fillId="0" borderId="0" applyFont="0" applyFill="0" applyBorder="0" applyAlignment="0" applyProtection="0">
      <alignment vertical="center"/>
    </xf>
    <xf numFmtId="195" fontId="1" fillId="0" borderId="0" applyFill="0" applyBorder="0" applyAlignment="0"/>
    <xf numFmtId="0" fontId="24" fillId="15" borderId="0" applyNumberFormat="0" applyBorder="0" applyAlignment="0" applyProtection="0">
      <alignment vertical="center"/>
    </xf>
    <xf numFmtId="182" fontId="1" fillId="0" borderId="0" applyFill="0" applyBorder="0" applyAlignment="0"/>
    <xf numFmtId="0" fontId="24" fillId="25" borderId="0" applyNumberFormat="0" applyBorder="0" applyAlignment="0" applyProtection="0">
      <alignment vertical="center"/>
    </xf>
    <xf numFmtId="43" fontId="0" fillId="0" borderId="0" applyFont="0" applyFill="0" applyBorder="0" applyAlignment="0" applyProtection="0">
      <alignment vertical="center"/>
    </xf>
    <xf numFmtId="0" fontId="41" fillId="0" borderId="0" applyNumberFormat="0" applyFill="0" applyBorder="0" applyAlignment="0" applyProtection="0"/>
    <xf numFmtId="0" fontId="24" fillId="32" borderId="0" applyNumberFormat="0" applyBorder="0" applyAlignment="0" applyProtection="0">
      <alignment vertical="center"/>
    </xf>
    <xf numFmtId="41" fontId="17" fillId="0" borderId="0" applyFont="0" applyFill="0" applyBorder="0" applyAlignment="0" applyProtection="0">
      <alignment vertical="center"/>
    </xf>
    <xf numFmtId="0" fontId="24" fillId="36" borderId="0" applyNumberFormat="0" applyBorder="0" applyAlignment="0" applyProtection="0">
      <alignment vertical="center"/>
    </xf>
    <xf numFmtId="205" fontId="1" fillId="0" borderId="0" applyFont="0" applyFill="0" applyBorder="0" applyAlignment="0" applyProtection="0"/>
    <xf numFmtId="191" fontId="1" fillId="0" borderId="0" applyFont="0" applyFill="0" applyBorder="0" applyAlignment="0" applyProtection="0"/>
    <xf numFmtId="0" fontId="20" fillId="19" borderId="0" applyNumberFormat="0" applyBorder="0" applyAlignment="0" applyProtection="0">
      <alignment vertical="center"/>
    </xf>
    <xf numFmtId="182" fontId="1" fillId="0" borderId="0" applyFont="0" applyFill="0" applyBorder="0" applyAlignment="0" applyProtection="0"/>
    <xf numFmtId="0" fontId="20" fillId="10"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27" fillId="20" borderId="11" applyNumberFormat="0" applyAlignment="0" applyProtection="0"/>
    <xf numFmtId="0" fontId="24" fillId="35" borderId="0" applyNumberFormat="0" applyBorder="0" applyAlignment="0" applyProtection="0">
      <alignment vertical="center"/>
    </xf>
    <xf numFmtId="217" fontId="1" fillId="0" borderId="0" applyFont="0" applyFill="0" applyBorder="0" applyAlignment="0" applyProtection="0"/>
    <xf numFmtId="0" fontId="20" fillId="18" borderId="0" applyNumberFormat="0" applyBorder="0" applyAlignment="0" applyProtection="0">
      <alignment vertical="center"/>
    </xf>
    <xf numFmtId="0" fontId="24" fillId="23" borderId="0" applyNumberFormat="0" applyBorder="0" applyAlignment="0" applyProtection="0">
      <alignment vertical="center"/>
    </xf>
    <xf numFmtId="0" fontId="20" fillId="27" borderId="0" applyNumberFormat="0" applyBorder="0" applyAlignment="0" applyProtection="0">
      <alignment vertical="center"/>
    </xf>
    <xf numFmtId="0" fontId="20" fillId="9" borderId="0" applyNumberFormat="0" applyBorder="0" applyAlignment="0" applyProtection="0">
      <alignment vertical="center"/>
    </xf>
    <xf numFmtId="0" fontId="40" fillId="0" borderId="19" applyNumberFormat="0" applyFill="0" applyAlignment="0" applyProtection="0"/>
    <xf numFmtId="0" fontId="24" fillId="34" borderId="0" applyNumberFormat="0" applyBorder="0" applyAlignment="0" applyProtection="0">
      <alignment vertical="center"/>
    </xf>
    <xf numFmtId="208" fontId="45" fillId="0" borderId="0" applyFont="0" applyFill="0" applyBorder="0" applyAlignment="0" applyProtection="0"/>
    <xf numFmtId="0" fontId="43" fillId="38" borderId="0" applyNumberFormat="0" applyBorder="0" applyAlignment="0" applyProtection="0"/>
    <xf numFmtId="0" fontId="20" fillId="45" borderId="0" applyNumberFormat="0" applyBorder="0" applyAlignment="0" applyProtection="0">
      <alignment vertical="center"/>
    </xf>
    <xf numFmtId="0" fontId="41" fillId="0" borderId="0" applyNumberFormat="0" applyFill="0" applyBorder="0" applyAlignment="0" applyProtection="0"/>
    <xf numFmtId="0" fontId="43" fillId="43" borderId="0" applyNumberFormat="0" applyBorder="0" applyAlignment="0" applyProtection="0"/>
    <xf numFmtId="203" fontId="1" fillId="0" borderId="0" applyFont="0" applyFill="0" applyBorder="0" applyAlignment="0" applyProtection="0"/>
    <xf numFmtId="211" fontId="28" fillId="0" borderId="0" applyFont="0" applyFill="0" applyBorder="0" applyAlignment="0" applyProtection="0"/>
    <xf numFmtId="187" fontId="1" fillId="0" borderId="0" applyFont="0" applyFill="0" applyBorder="0" applyAlignment="0" applyProtection="0"/>
    <xf numFmtId="0" fontId="1" fillId="0" borderId="0" applyBorder="0"/>
    <xf numFmtId="0" fontId="41" fillId="0" borderId="0" applyNumberFormat="0" applyFill="0" applyBorder="0" applyAlignment="0" applyProtection="0"/>
    <xf numFmtId="0" fontId="41" fillId="0" borderId="0" applyNumberFormat="0" applyFill="0" applyBorder="0" applyAlignment="0" applyProtection="0"/>
    <xf numFmtId="38" fontId="45" fillId="0" borderId="0" applyFont="0" applyFill="0" applyBorder="0" applyAlignment="0" applyProtection="0"/>
    <xf numFmtId="0" fontId="1" fillId="0" borderId="0"/>
    <xf numFmtId="181" fontId="1" fillId="0" borderId="0" applyFont="0" applyFill="0" applyBorder="0" applyAlignment="0" applyProtection="0"/>
    <xf numFmtId="0" fontId="41" fillId="0" borderId="0" applyNumberFormat="0" applyFill="0" applyBorder="0" applyAlignment="0" applyProtection="0"/>
    <xf numFmtId="217" fontId="1" fillId="0" borderId="0" applyFont="0" applyFill="0" applyBorder="0" applyAlignment="0" applyProtection="0"/>
    <xf numFmtId="181" fontId="1" fillId="0" borderId="0" applyFont="0" applyFill="0" applyBorder="0" applyAlignment="0" applyProtection="0"/>
    <xf numFmtId="0" fontId="41" fillId="0" borderId="0" applyNumberFormat="0" applyFill="0" applyBorder="0" applyAlignment="0" applyProtection="0"/>
    <xf numFmtId="203" fontId="1" fillId="0" borderId="0" applyFont="0" applyFill="0" applyBorder="0" applyAlignment="0" applyProtection="0"/>
    <xf numFmtId="0" fontId="48" fillId="41" borderId="0" applyNumberFormat="0" applyBorder="0" applyAlignment="0" applyProtection="0"/>
    <xf numFmtId="43" fontId="0" fillId="0" borderId="0" applyFont="0" applyFill="0" applyBorder="0" applyAlignment="0" applyProtection="0">
      <alignment vertical="center"/>
    </xf>
    <xf numFmtId="212" fontId="1" fillId="0" borderId="0" applyFont="0" applyFill="0" applyBorder="0" applyAlignment="0" applyProtection="0"/>
    <xf numFmtId="212" fontId="1" fillId="0" borderId="0" applyFont="0" applyFill="0" applyBorder="0" applyAlignment="0" applyProtection="0"/>
    <xf numFmtId="199" fontId="1" fillId="0" borderId="0" applyFont="0" applyFill="0" applyBorder="0" applyAlignment="0" applyProtection="0"/>
    <xf numFmtId="0" fontId="0" fillId="0" borderId="0" applyBorder="0"/>
    <xf numFmtId="190" fontId="1" fillId="0" borderId="0" applyFont="0" applyFill="0" applyBorder="0" applyAlignment="0" applyProtection="0"/>
    <xf numFmtId="0" fontId="0" fillId="0" borderId="0" applyBorder="0"/>
    <xf numFmtId="190" fontId="1" fillId="0" borderId="0" applyFont="0" applyFill="0" applyBorder="0" applyAlignment="0" applyProtection="0"/>
    <xf numFmtId="0" fontId="1" fillId="0" borderId="0">
      <alignment horizontal="center"/>
    </xf>
    <xf numFmtId="0" fontId="50" fillId="0" borderId="0" applyNumberFormat="0" applyFill="0" applyBorder="0" applyAlignment="0" applyProtection="0"/>
    <xf numFmtId="0" fontId="52" fillId="0" borderId="13" applyNumberFormat="0" applyFill="0" applyBorder="0" applyProtection="0">
      <alignment horizontal="center"/>
    </xf>
    <xf numFmtId="0" fontId="1" fillId="41" borderId="0" applyNumberFormat="0" applyFont="0" applyAlignment="0" applyProtection="0"/>
    <xf numFmtId="0" fontId="51" fillId="0" borderId="0" applyNumberFormat="0" applyFill="0" applyBorder="0" applyProtection="0">
      <alignment horizontal="left"/>
    </xf>
    <xf numFmtId="0" fontId="1" fillId="41" borderId="0" applyNumberFormat="0" applyFont="0" applyAlignment="0" applyProtection="0"/>
    <xf numFmtId="219" fontId="1" fillId="0" borderId="0" applyFont="0" applyFill="0" applyBorder="0" applyAlignment="0" applyProtection="0"/>
    <xf numFmtId="219" fontId="1" fillId="0" borderId="0" applyFont="0" applyFill="0" applyBorder="0" applyAlignment="0" applyProtection="0"/>
    <xf numFmtId="205" fontId="1" fillId="0" borderId="0" applyFill="0" applyBorder="0" applyAlignment="0"/>
    <xf numFmtId="184" fontId="1" fillId="0" borderId="0" applyFont="0" applyFill="0" applyBorder="0" applyProtection="0">
      <alignment horizontal="right"/>
    </xf>
    <xf numFmtId="0" fontId="41" fillId="0" borderId="0" applyNumberFormat="0" applyFill="0" applyBorder="0" applyAlignment="0" applyProtection="0"/>
    <xf numFmtId="0" fontId="42" fillId="37" borderId="20" applyBorder="0">
      <alignment horizontal="left" vertical="center"/>
    </xf>
    <xf numFmtId="0" fontId="49" fillId="44" borderId="0" applyNumberFormat="0" applyBorder="0" applyAlignment="0" applyProtection="0"/>
    <xf numFmtId="0" fontId="46" fillId="39" borderId="0" applyNumberFormat="0" applyBorder="0" applyAlignment="0" applyProtection="0"/>
    <xf numFmtId="9" fontId="17" fillId="0" borderId="0" applyFont="0" applyFill="0" applyBorder="0" applyAlignment="0" applyProtection="0"/>
    <xf numFmtId="0" fontId="41" fillId="0" borderId="0" applyNumberFormat="0" applyFill="0" applyBorder="0" applyAlignment="0" applyProtection="0"/>
    <xf numFmtId="205" fontId="1" fillId="0" borderId="0" applyFill="0" applyBorder="0" applyAlignment="0"/>
    <xf numFmtId="218" fontId="45" fillId="0" borderId="0" applyFont="0" applyFill="0" applyBorder="0" applyAlignment="0" applyProtection="0"/>
    <xf numFmtId="0" fontId="41" fillId="0" borderId="0" applyNumberFormat="0" applyFill="0" applyBorder="0" applyAlignment="0" applyProtection="0"/>
    <xf numFmtId="0" fontId="49" fillId="42" borderId="0" applyNumberFormat="0" applyBorder="0" applyAlignment="0" applyProtection="0"/>
    <xf numFmtId="216" fontId="1" fillId="0" borderId="0" applyFill="0" applyBorder="0" applyAlignment="0"/>
    <xf numFmtId="41" fontId="17" fillId="0" borderId="0" applyFont="0" applyFill="0" applyBorder="0" applyAlignment="0" applyProtection="0">
      <alignment vertical="center"/>
    </xf>
    <xf numFmtId="0" fontId="41" fillId="0" borderId="0" applyNumberFormat="0" applyFill="0" applyBorder="0" applyAlignment="0" applyProtection="0"/>
    <xf numFmtId="0" fontId="41" fillId="0" borderId="0" applyNumberFormat="0" applyFill="0" applyBorder="0" applyAlignment="0" applyProtection="0"/>
    <xf numFmtId="0" fontId="47" fillId="20" borderId="0" applyNumberFormat="0" applyBorder="0" applyAlignment="0" applyProtection="0"/>
    <xf numFmtId="0" fontId="41" fillId="0" borderId="0" applyNumberFormat="0" applyFill="0" applyBorder="0" applyAlignment="0" applyProtection="0"/>
    <xf numFmtId="0" fontId="47" fillId="50" borderId="0" applyNumberFormat="0" applyBorder="0" applyAlignment="0" applyProtection="0"/>
    <xf numFmtId="0" fontId="57" fillId="0" borderId="0" applyNumberFormat="0" applyFill="0" applyBorder="0" applyProtection="0">
      <alignment vertical="top"/>
    </xf>
    <xf numFmtId="0" fontId="17" fillId="0" borderId="0"/>
    <xf numFmtId="0" fontId="59" fillId="0" borderId="23" applyNumberFormat="0" applyFill="0" applyAlignment="0" applyProtection="0"/>
    <xf numFmtId="0" fontId="60" fillId="51" borderId="0" applyNumberFormat="0" applyBorder="0" applyAlignment="0" applyProtection="0"/>
    <xf numFmtId="182" fontId="1" fillId="0" borderId="0" applyFill="0" applyBorder="0" applyAlignment="0"/>
    <xf numFmtId="0" fontId="62" fillId="11" borderId="0" applyNumberFormat="0" applyBorder="0" applyProtection="0">
      <alignment horizontal="right" vertical="center"/>
    </xf>
    <xf numFmtId="222" fontId="1" fillId="0" borderId="0" applyFill="0" applyBorder="0" applyAlignment="0"/>
    <xf numFmtId="0" fontId="51" fillId="0" borderId="25" applyNumberFormat="0" applyFill="0" applyProtection="0">
      <alignment horizontal="center"/>
    </xf>
    <xf numFmtId="0" fontId="65" fillId="0" borderId="0" applyNumberFormat="0" applyFill="0" applyBorder="0" applyProtection="0">
      <alignment horizontal="centerContinuous"/>
    </xf>
    <xf numFmtId="0" fontId="1" fillId="0" borderId="0"/>
    <xf numFmtId="0" fontId="43" fillId="44" borderId="0" applyNumberFormat="0" applyBorder="0" applyAlignment="0" applyProtection="0"/>
    <xf numFmtId="0" fontId="43" fillId="51" borderId="0" applyNumberFormat="0" applyBorder="0" applyAlignment="0" applyProtection="0"/>
    <xf numFmtId="0" fontId="43" fillId="55" borderId="0" applyNumberFormat="0" applyBorder="0" applyAlignment="0" applyProtection="0"/>
    <xf numFmtId="0" fontId="43" fillId="52" borderId="0" applyNumberFormat="0" applyBorder="0" applyAlignment="0" applyProtection="0"/>
    <xf numFmtId="0" fontId="0" fillId="0" borderId="0">
      <alignment vertical="center"/>
    </xf>
    <xf numFmtId="0" fontId="17" fillId="0" borderId="0">
      <alignment vertical="center"/>
    </xf>
    <xf numFmtId="198" fontId="17" fillId="0" borderId="0" applyFont="0" applyFill="0" applyBorder="0" applyAlignment="0" applyProtection="0"/>
    <xf numFmtId="0" fontId="43" fillId="20" borderId="0" applyNumberFormat="0" applyBorder="0" applyAlignment="0" applyProtection="0"/>
    <xf numFmtId="0" fontId="49" fillId="20" borderId="0" applyNumberFormat="0" applyBorder="0" applyAlignment="0" applyProtection="0"/>
    <xf numFmtId="0" fontId="49" fillId="42" borderId="0" applyNumberFormat="0" applyBorder="0" applyAlignment="0" applyProtection="0"/>
    <xf numFmtId="210" fontId="1" fillId="0" borderId="0" applyFont="0" applyFill="0" applyBorder="0" applyAlignment="0" applyProtection="0"/>
    <xf numFmtId="0" fontId="49" fillId="49" borderId="0" applyNumberFormat="0" applyBorder="0" applyAlignment="0" applyProtection="0"/>
    <xf numFmtId="209" fontId="1" fillId="0" borderId="0" applyFill="0" applyBorder="0" applyAlignment="0"/>
    <xf numFmtId="0" fontId="54" fillId="0" borderId="0" applyFont="0" applyFill="0" applyBorder="0" applyAlignment="0" applyProtection="0"/>
    <xf numFmtId="0" fontId="49" fillId="20" borderId="0" applyNumberFormat="0" applyBorder="0" applyAlignment="0" applyProtection="0"/>
    <xf numFmtId="0" fontId="43" fillId="40" borderId="0" applyNumberFormat="0" applyBorder="0" applyAlignment="0" applyProtection="0"/>
    <xf numFmtId="43" fontId="0" fillId="0" borderId="0" applyFont="0" applyFill="0" applyBorder="0" applyAlignment="0" applyProtection="0">
      <alignment vertical="center"/>
    </xf>
    <xf numFmtId="0" fontId="43" fillId="39" borderId="0" applyNumberFormat="0" applyBorder="0" applyAlignment="0" applyProtection="0"/>
    <xf numFmtId="195" fontId="1" fillId="0" borderId="0" applyFill="0" applyBorder="0" applyAlignment="0"/>
    <xf numFmtId="0" fontId="43" fillId="52" borderId="0" applyNumberFormat="0" applyBorder="0" applyAlignment="0" applyProtection="0"/>
    <xf numFmtId="185" fontId="1" fillId="0" borderId="0" applyFont="0" applyFill="0" applyBorder="0" applyAlignment="0" applyProtection="0"/>
    <xf numFmtId="0" fontId="43" fillId="38" borderId="0" applyNumberFormat="0" applyBorder="0" applyAlignment="0" applyProtection="0"/>
    <xf numFmtId="210" fontId="1" fillId="0" borderId="0" applyFont="0" applyFill="0" applyBorder="0" applyAlignment="0" applyProtection="0"/>
    <xf numFmtId="0" fontId="43" fillId="37" borderId="0" applyNumberFormat="0" applyBorder="0" applyAlignment="0" applyProtection="0"/>
    <xf numFmtId="0" fontId="49" fillId="7" borderId="0" applyNumberFormat="0" applyBorder="0" applyAlignment="0" applyProtection="0"/>
    <xf numFmtId="0" fontId="49" fillId="20" borderId="0" applyNumberFormat="0" applyBorder="0" applyAlignment="0" applyProtection="0"/>
    <xf numFmtId="0" fontId="49" fillId="7" borderId="0" applyNumberFormat="0" applyBorder="0" applyAlignment="0" applyProtection="0"/>
    <xf numFmtId="188" fontId="1" fillId="0" borderId="0"/>
    <xf numFmtId="216" fontId="1" fillId="0" borderId="0" applyFill="0" applyBorder="0" applyAlignment="0"/>
    <xf numFmtId="0" fontId="49" fillId="38" borderId="0" applyNumberFormat="0" applyBorder="0" applyAlignment="0" applyProtection="0"/>
    <xf numFmtId="0" fontId="49" fillId="20" borderId="0" applyNumberFormat="0" applyBorder="0" applyAlignment="0" applyProtection="0"/>
    <xf numFmtId="180" fontId="1" fillId="0" borderId="0"/>
    <xf numFmtId="0" fontId="46" fillId="57" borderId="0" applyNumberFormat="0" applyBorder="0" applyAlignment="0" applyProtection="0"/>
    <xf numFmtId="0" fontId="46" fillId="40"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48" borderId="0" applyNumberFormat="0" applyBorder="0" applyAlignment="0" applyProtection="0"/>
    <xf numFmtId="0" fontId="17" fillId="0" borderId="0">
      <alignment vertical="center"/>
    </xf>
    <xf numFmtId="9" fontId="0" fillId="0" borderId="0" applyFont="0" applyFill="0" applyBorder="0" applyAlignment="0" applyProtection="0">
      <alignment vertical="center"/>
    </xf>
    <xf numFmtId="0" fontId="61" fillId="0" borderId="0">
      <alignment horizontal="left"/>
    </xf>
    <xf numFmtId="0" fontId="47" fillId="50" borderId="0" applyNumberFormat="0" applyBorder="0" applyAlignment="0" applyProtection="0"/>
    <xf numFmtId="0" fontId="47" fillId="40" borderId="0" applyNumberFormat="0" applyBorder="0" applyAlignment="0" applyProtection="0"/>
    <xf numFmtId="0" fontId="47" fillId="44" borderId="0" applyNumberFormat="0" applyBorder="0" applyAlignment="0" applyProtection="0"/>
    <xf numFmtId="0" fontId="47" fillId="7" borderId="0" applyNumberFormat="0" applyBorder="0" applyAlignment="0" applyProtection="0"/>
    <xf numFmtId="0" fontId="47" fillId="50" borderId="0" applyNumberFormat="0" applyBorder="0" applyAlignment="0" applyProtection="0"/>
    <xf numFmtId="0" fontId="63" fillId="0" borderId="24" applyNumberFormat="0" applyFill="0" applyBorder="0" applyProtection="0">
      <alignment horizontal="center" vertical="center" textRotation="90"/>
    </xf>
    <xf numFmtId="0" fontId="47" fillId="53" borderId="0" applyNumberFormat="0" applyBorder="0" applyAlignment="0" applyProtection="0"/>
    <xf numFmtId="0" fontId="47" fillId="44" borderId="0" applyNumberFormat="0" applyBorder="0" applyAlignment="0" applyProtection="0"/>
    <xf numFmtId="0" fontId="47" fillId="54" borderId="0" applyNumberFormat="0" applyBorder="0" applyAlignment="0" applyProtection="0"/>
    <xf numFmtId="186" fontId="1" fillId="0" borderId="0"/>
    <xf numFmtId="0" fontId="47" fillId="50" borderId="0" applyNumberFormat="0" applyBorder="0" applyAlignment="0" applyProtection="0"/>
    <xf numFmtId="0" fontId="17" fillId="0" borderId="0">
      <alignment vertical="center"/>
    </xf>
    <xf numFmtId="185" fontId="1" fillId="0" borderId="0" applyFill="0" applyBorder="0" applyAlignment="0"/>
    <xf numFmtId="204" fontId="36" fillId="0" borderId="0" applyFont="0" applyFill="0" applyBorder="0" applyAlignment="0" applyProtection="0"/>
    <xf numFmtId="181" fontId="41" fillId="0" borderId="0" applyFont="0" applyFill="0" applyBorder="0" applyAlignment="0" applyProtection="0"/>
    <xf numFmtId="41" fontId="69" fillId="0" borderId="0" applyNumberFormat="0" applyFill="0" applyBorder="0" applyAlignment="0" applyProtection="0"/>
    <xf numFmtId="0" fontId="17" fillId="0" borderId="0">
      <alignment vertical="center"/>
    </xf>
    <xf numFmtId="209" fontId="1" fillId="0" borderId="0" applyFill="0" applyBorder="0" applyAlignment="0"/>
    <xf numFmtId="43" fontId="36" fillId="0" borderId="0" applyFont="0" applyFill="0" applyBorder="0" applyAlignment="0" applyProtection="0"/>
    <xf numFmtId="0" fontId="55" fillId="0" borderId="21" applyNumberFormat="0" applyFill="0" applyAlignment="0" applyProtection="0"/>
    <xf numFmtId="0" fontId="56" fillId="51" borderId="0" applyNumberFormat="0" applyBorder="0" applyAlignment="0" applyProtection="0"/>
    <xf numFmtId="218" fontId="45" fillId="0" borderId="0" applyFont="0" applyFill="0" applyBorder="0" applyAlignment="0" applyProtection="0"/>
    <xf numFmtId="0" fontId="36" fillId="0" borderId="0"/>
    <xf numFmtId="195" fontId="1" fillId="0" borderId="0" applyFill="0" applyBorder="0" applyAlignment="0"/>
    <xf numFmtId="195" fontId="1" fillId="0" borderId="0" applyFill="0" applyBorder="0" applyAlignment="0"/>
    <xf numFmtId="205" fontId="1" fillId="0" borderId="0" applyFill="0" applyBorder="0" applyAlignment="0"/>
    <xf numFmtId="218" fontId="45" fillId="0" borderId="0" applyFont="0" applyFill="0" applyBorder="0" applyAlignment="0" applyProtection="0"/>
    <xf numFmtId="185" fontId="1" fillId="0" borderId="0" applyFill="0" applyBorder="0" applyAlignment="0"/>
    <xf numFmtId="185" fontId="1" fillId="0" borderId="0" applyFill="0" applyBorder="0" applyAlignment="0"/>
    <xf numFmtId="216" fontId="1" fillId="0" borderId="0" applyFill="0" applyBorder="0" applyAlignment="0"/>
    <xf numFmtId="218" fontId="45" fillId="0" borderId="0" applyFont="0" applyFill="0" applyBorder="0" applyAlignment="0" applyProtection="0"/>
    <xf numFmtId="223" fontId="1" fillId="0" borderId="0" applyFill="0" applyBorder="0" applyAlignment="0"/>
    <xf numFmtId="0" fontId="46" fillId="50" borderId="0" applyNumberFormat="0" applyBorder="0" applyAlignment="0" applyProtection="0"/>
    <xf numFmtId="223" fontId="1" fillId="0" borderId="0" applyFill="0" applyBorder="0" applyAlignment="0"/>
    <xf numFmtId="0" fontId="46" fillId="56" borderId="0" applyNumberFormat="0" applyBorder="0" applyAlignment="0" applyProtection="0"/>
    <xf numFmtId="221" fontId="1" fillId="0" borderId="0" applyFill="0" applyBorder="0" applyAlignment="0"/>
    <xf numFmtId="177" fontId="1" fillId="0" borderId="0" applyFill="0" applyBorder="0" applyAlignment="0"/>
    <xf numFmtId="211" fontId="1" fillId="0" borderId="0" applyFill="0" applyBorder="0" applyAlignment="0"/>
    <xf numFmtId="0" fontId="62" fillId="11" borderId="0" applyNumberFormat="0" applyBorder="0" applyProtection="0">
      <alignment horizontal="right" vertical="center"/>
    </xf>
    <xf numFmtId="222" fontId="1" fillId="0" borderId="0" applyFill="0" applyBorder="0" applyAlignment="0"/>
    <xf numFmtId="43" fontId="0" fillId="0" borderId="0" applyFont="0" applyFill="0" applyBorder="0" applyAlignment="0" applyProtection="0">
      <alignment vertical="center"/>
    </xf>
    <xf numFmtId="176" fontId="1" fillId="0" borderId="0" applyFill="0" applyBorder="0" applyAlignment="0"/>
    <xf numFmtId="43" fontId="0" fillId="0" borderId="0" applyFont="0" applyFill="0" applyBorder="0" applyAlignment="0" applyProtection="0">
      <alignment vertical="center"/>
    </xf>
    <xf numFmtId="201" fontId="1" fillId="0" borderId="0" applyFill="0" applyBorder="0" applyAlignment="0"/>
    <xf numFmtId="41" fontId="17" fillId="0" borderId="0" applyFont="0" applyFill="0" applyBorder="0" applyAlignment="0" applyProtection="0">
      <alignment vertical="center"/>
    </xf>
    <xf numFmtId="201" fontId="1" fillId="0" borderId="0" applyFill="0" applyBorder="0" applyAlignment="0"/>
    <xf numFmtId="41" fontId="17" fillId="0" borderId="0" applyFont="0" applyFill="0" applyBorder="0" applyAlignment="0" applyProtection="0">
      <alignment vertical="center"/>
    </xf>
    <xf numFmtId="209" fontId="1" fillId="0" borderId="0" applyFill="0" applyBorder="0" applyAlignment="0"/>
    <xf numFmtId="0" fontId="17" fillId="0" borderId="0">
      <alignment vertical="center"/>
    </xf>
    <xf numFmtId="0" fontId="58" fillId="0" borderId="22"/>
    <xf numFmtId="185" fontId="1" fillId="0" borderId="0" applyFill="0" applyBorder="0" applyAlignment="0"/>
    <xf numFmtId="185" fontId="1" fillId="0" borderId="0" applyFill="0" applyBorder="0" applyAlignment="0"/>
    <xf numFmtId="216" fontId="1" fillId="0" borderId="0" applyFill="0" applyBorder="0" applyAlignment="0"/>
    <xf numFmtId="37" fontId="66" fillId="0" borderId="0"/>
    <xf numFmtId="0" fontId="64" fillId="42" borderId="11" applyNumberFormat="0" applyAlignment="0" applyProtection="0"/>
    <xf numFmtId="186" fontId="1" fillId="0" borderId="0"/>
    <xf numFmtId="0" fontId="67" fillId="0" borderId="0"/>
    <xf numFmtId="0" fontId="68" fillId="0" borderId="26" applyNumberFormat="0" applyFill="0" applyAlignment="0" applyProtection="0"/>
    <xf numFmtId="0" fontId="62" fillId="11" borderId="0" applyNumberFormat="0" applyBorder="0" applyProtection="0">
      <alignment horizontal="right" vertical="center"/>
    </xf>
    <xf numFmtId="0" fontId="62" fillId="11" borderId="0" applyNumberFormat="0" applyBorder="0" applyProtection="0">
      <alignment horizontal="right" vertical="center"/>
    </xf>
    <xf numFmtId="0" fontId="62" fillId="11" borderId="0" applyNumberFormat="0" applyBorder="0" applyProtection="0">
      <alignment horizontal="right" vertical="center"/>
    </xf>
    <xf numFmtId="0" fontId="17" fillId="0" borderId="0">
      <alignment vertical="center"/>
    </xf>
    <xf numFmtId="0" fontId="71" fillId="58" borderId="27" applyNumberFormat="0" applyAlignment="0" applyProtection="0"/>
    <xf numFmtId="186" fontId="1" fillId="0" borderId="0"/>
    <xf numFmtId="186" fontId="1" fillId="0" borderId="0"/>
    <xf numFmtId="181" fontId="1" fillId="0" borderId="0" applyFont="0" applyFill="0" applyBorder="0" applyAlignment="0" applyProtection="0"/>
    <xf numFmtId="218" fontId="45" fillId="0" borderId="0" applyFont="0" applyFill="0" applyBorder="0" applyAlignment="0" applyProtection="0"/>
    <xf numFmtId="186" fontId="1" fillId="0" borderId="0"/>
    <xf numFmtId="186" fontId="1" fillId="0" borderId="0"/>
    <xf numFmtId="186" fontId="1" fillId="0" borderId="0"/>
    <xf numFmtId="186" fontId="1" fillId="0" borderId="0"/>
    <xf numFmtId="0" fontId="17" fillId="0" borderId="0">
      <alignment vertical="center"/>
    </xf>
    <xf numFmtId="0" fontId="17" fillId="0" borderId="0">
      <alignment vertical="center"/>
    </xf>
    <xf numFmtId="195" fontId="1" fillId="0" borderId="0" applyFill="0" applyBorder="0" applyAlignment="0"/>
    <xf numFmtId="43" fontId="0" fillId="0" borderId="0" applyFont="0" applyFill="0" applyBorder="0" applyAlignment="0" applyProtection="0">
      <alignment vertical="center"/>
    </xf>
    <xf numFmtId="186" fontId="1" fillId="0" borderId="0"/>
    <xf numFmtId="43" fontId="17" fillId="0" borderId="0" applyFont="0" applyFill="0" applyBorder="0" applyAlignment="0" applyProtection="0">
      <alignment vertical="center"/>
    </xf>
    <xf numFmtId="186" fontId="1" fillId="0" borderId="0"/>
    <xf numFmtId="205" fontId="1" fillId="0" borderId="0" applyFill="0" applyBorder="0" applyAlignment="0"/>
    <xf numFmtId="186" fontId="1" fillId="0" borderId="0"/>
    <xf numFmtId="198" fontId="1" fillId="0" borderId="0" applyFont="0" applyFill="0" applyBorder="0" applyAlignment="0" applyProtection="0"/>
    <xf numFmtId="186" fontId="1" fillId="0" borderId="0"/>
    <xf numFmtId="182" fontId="1" fillId="0" borderId="0" applyFill="0" applyBorder="0" applyAlignment="0"/>
    <xf numFmtId="186" fontId="1" fillId="0" borderId="0"/>
    <xf numFmtId="218" fontId="70" fillId="0" borderId="0" applyFont="0" applyFill="0" applyBorder="0" applyAlignment="0" applyProtection="0"/>
    <xf numFmtId="43" fontId="0" fillId="0" borderId="0" applyFont="0" applyFill="0" applyBorder="0" applyAlignment="0" applyProtection="0">
      <alignment vertical="center"/>
    </xf>
    <xf numFmtId="186" fontId="1" fillId="0" borderId="0"/>
    <xf numFmtId="186" fontId="1" fillId="0" borderId="0"/>
    <xf numFmtId="198" fontId="1" fillId="0" borderId="0" applyFont="0" applyFill="0" applyBorder="0" applyAlignment="0" applyProtection="0"/>
    <xf numFmtId="186" fontId="1" fillId="0" borderId="0"/>
    <xf numFmtId="200" fontId="28" fillId="0" borderId="0" applyFont="0" applyFill="0" applyBorder="0" applyAlignment="0" applyProtection="0"/>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41" fontId="17" fillId="0" borderId="0" applyFont="0" applyFill="0" applyBorder="0" applyAlignment="0" applyProtection="0">
      <alignment vertical="center"/>
    </xf>
    <xf numFmtId="214" fontId="28" fillId="0" borderId="0" applyFont="0" applyFill="0" applyBorder="0" applyAlignment="0" applyProtection="0"/>
    <xf numFmtId="41" fontId="17" fillId="0" borderId="0" applyFont="0" applyFill="0" applyBorder="0" applyAlignment="0" applyProtection="0">
      <alignment vertical="center"/>
    </xf>
    <xf numFmtId="198" fontId="1" fillId="0" borderId="0" applyFont="0" applyFill="0" applyBorder="0" applyAlignment="0" applyProtection="0"/>
    <xf numFmtId="41" fontId="17" fillId="0" borderId="0" applyFont="0" applyFill="0" applyBorder="0" applyAlignment="0" applyProtection="0">
      <alignment vertical="center"/>
    </xf>
    <xf numFmtId="185" fontId="1" fillId="0" borderId="0" applyFill="0" applyBorder="0" applyAlignment="0"/>
    <xf numFmtId="41" fontId="17" fillId="0" borderId="0" applyFont="0" applyFill="0" applyBorder="0" applyAlignment="0" applyProtection="0">
      <alignment vertical="center"/>
    </xf>
    <xf numFmtId="200" fontId="17" fillId="0" borderId="0" applyFont="0" applyFill="0" applyBorder="0" applyAlignment="0" applyProtection="0"/>
    <xf numFmtId="195" fontId="1" fillId="0" borderId="0" applyFont="0" applyFill="0" applyBorder="0" applyAlignment="0" applyProtection="0"/>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7" fillId="0" borderId="0">
      <alignment vertical="center"/>
    </xf>
    <xf numFmtId="0" fontId="17" fillId="0" borderId="0">
      <alignment vertical="center"/>
    </xf>
    <xf numFmtId="43" fontId="0" fillId="0" borderId="0" applyFont="0" applyFill="0" applyBorder="0" applyAlignment="0" applyProtection="0">
      <alignment vertical="center"/>
    </xf>
    <xf numFmtId="0" fontId="17" fillId="0" borderId="0">
      <alignment vertical="center"/>
    </xf>
    <xf numFmtId="0" fontId="17" fillId="0" borderId="0"/>
    <xf numFmtId="181" fontId="1"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17" fillId="0" borderId="0"/>
    <xf numFmtId="43" fontId="0" fillId="0" borderId="0" applyFont="0" applyFill="0" applyBorder="0" applyAlignment="0" applyProtection="0">
      <alignment vertical="center"/>
    </xf>
    <xf numFmtId="0" fontId="0" fillId="0" borderId="0">
      <alignment vertical="center"/>
    </xf>
    <xf numFmtId="0" fontId="17" fillId="0" borderId="0"/>
    <xf numFmtId="43" fontId="0" fillId="0" borderId="0" applyFont="0" applyFill="0" applyBorder="0" applyAlignment="0" applyProtection="0">
      <alignment vertical="center"/>
    </xf>
    <xf numFmtId="0" fontId="0" fillId="0" borderId="0">
      <alignment vertical="center"/>
    </xf>
    <xf numFmtId="0" fontId="17" fillId="0" borderId="0"/>
    <xf numFmtId="43" fontId="0" fillId="0" borderId="0" applyFont="0" applyFill="0" applyBorder="0" applyAlignment="0" applyProtection="0">
      <alignment vertical="center"/>
    </xf>
    <xf numFmtId="0" fontId="0" fillId="0" borderId="0">
      <alignment vertical="center"/>
    </xf>
    <xf numFmtId="0" fontId="17" fillId="0" borderId="0">
      <alignment vertical="center"/>
    </xf>
    <xf numFmtId="0" fontId="0" fillId="0" borderId="0">
      <alignment vertical="center"/>
    </xf>
    <xf numFmtId="0" fontId="17" fillId="0" borderId="0"/>
    <xf numFmtId="198" fontId="17" fillId="0" borderId="0" applyFont="0" applyFill="0" applyBorder="0" applyAlignment="0" applyProtection="0"/>
    <xf numFmtId="43" fontId="0" fillId="0" borderId="0" applyFont="0" applyFill="0" applyBorder="0" applyAlignment="0" applyProtection="0">
      <alignment vertical="center"/>
    </xf>
    <xf numFmtId="0" fontId="17" fillId="0" borderId="0">
      <alignment vertical="center"/>
    </xf>
    <xf numFmtId="0" fontId="17" fillId="0" borderId="0">
      <alignment vertical="center"/>
    </xf>
    <xf numFmtId="201" fontId="1" fillId="0" borderId="0" applyFill="0" applyBorder="0" applyAlignment="0"/>
    <xf numFmtId="43" fontId="0" fillId="0" borderId="0" applyFont="0" applyFill="0" applyBorder="0" applyAlignment="0" applyProtection="0">
      <alignment vertical="center"/>
    </xf>
    <xf numFmtId="198" fontId="17" fillId="0" borderId="0" applyFont="0" applyFill="0" applyBorder="0" applyAlignment="0" applyProtection="0"/>
    <xf numFmtId="0" fontId="17" fillId="0" borderId="0">
      <alignment vertical="center"/>
    </xf>
    <xf numFmtId="0" fontId="17" fillId="0" borderId="0"/>
    <xf numFmtId="201" fontId="1" fillId="0" borderId="0" applyFill="0" applyBorder="0" applyAlignment="0"/>
    <xf numFmtId="43" fontId="0" fillId="0" borderId="0" applyFont="0" applyFill="0" applyBorder="0" applyAlignment="0" applyProtection="0">
      <alignment vertical="center"/>
    </xf>
    <xf numFmtId="0" fontId="17" fillId="0" borderId="0">
      <alignment vertical="center"/>
    </xf>
    <xf numFmtId="0" fontId="17" fillId="0" borderId="0"/>
    <xf numFmtId="198" fontId="17" fillId="0" borderId="0" applyFont="0" applyFill="0" applyBorder="0" applyAlignment="0" applyProtection="0"/>
    <xf numFmtId="218" fontId="45" fillId="0" borderId="0" applyFont="0" applyFill="0" applyBorder="0" applyAlignment="0" applyProtection="0"/>
    <xf numFmtId="181" fontId="28" fillId="0" borderId="0" applyFont="0" applyFill="0" applyBorder="0" applyAlignment="0" applyProtection="0"/>
    <xf numFmtId="0" fontId="17" fillId="0" borderId="0">
      <alignment vertical="center"/>
    </xf>
    <xf numFmtId="198" fontId="17" fillId="0" borderId="0" applyFont="0" applyFill="0" applyBorder="0" applyAlignment="0" applyProtection="0"/>
    <xf numFmtId="0" fontId="17" fillId="0" borderId="0">
      <alignment vertical="center"/>
    </xf>
    <xf numFmtId="198" fontId="17" fillId="0" borderId="0" applyFont="0" applyFill="0" applyBorder="0" applyAlignment="0" applyProtection="0"/>
    <xf numFmtId="0" fontId="17" fillId="0" borderId="0">
      <alignment vertical="center"/>
    </xf>
    <xf numFmtId="198" fontId="17" fillId="0" borderId="0" applyFont="0" applyFill="0" applyBorder="0" applyAlignment="0" applyProtection="0"/>
    <xf numFmtId="0" fontId="17" fillId="0" borderId="0">
      <alignment vertical="center"/>
    </xf>
    <xf numFmtId="198" fontId="17" fillId="0" borderId="0" applyFont="0" applyFill="0" applyBorder="0" applyAlignment="0" applyProtection="0"/>
    <xf numFmtId="0" fontId="17" fillId="0" borderId="0">
      <alignment vertical="center"/>
    </xf>
    <xf numFmtId="198" fontId="17"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38" fontId="45"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6" fontId="28" fillId="0" borderId="0" applyFont="0" applyFill="0" applyBorder="0" applyAlignment="0" applyProtection="0"/>
    <xf numFmtId="0" fontId="22" fillId="0" borderId="0"/>
    <xf numFmtId="43" fontId="17" fillId="0" borderId="0" applyFont="0" applyFill="0" applyBorder="0" applyAlignment="0" applyProtection="0">
      <alignment vertical="center"/>
    </xf>
    <xf numFmtId="0" fontId="17" fillId="0" borderId="0">
      <alignment vertical="center"/>
    </xf>
    <xf numFmtId="214" fontId="28" fillId="0" borderId="0" applyFont="0" applyFill="0" applyBorder="0" applyAlignment="0" applyProtection="0"/>
    <xf numFmtId="43" fontId="17" fillId="0" borderId="0" applyFont="0" applyFill="0" applyBorder="0" applyAlignment="0" applyProtection="0">
      <alignment vertical="center"/>
    </xf>
    <xf numFmtId="0" fontId="73" fillId="0" borderId="0" applyNumberFormat="0" applyFill="0" applyBorder="0" applyProtection="0">
      <alignment horizontal="righ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5" fontId="1"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216" fontId="1"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8" fillId="55" borderId="0" applyNumberFormat="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198" fontId="17" fillId="0" borderId="0" applyFont="0" applyFill="0" applyBorder="0" applyAlignment="0" applyProtection="0"/>
    <xf numFmtId="0" fontId="79" fillId="0" borderId="0" applyNumberFormat="0" applyFill="0" applyBorder="0" applyAlignment="0" applyProtection="0">
      <alignment vertical="top"/>
      <protection locked="0"/>
    </xf>
    <xf numFmtId="198" fontId="1"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2" fillId="11" borderId="20" applyNumberFormat="0" applyProtection="0">
      <alignment horizontal="left" vertical="center"/>
    </xf>
    <xf numFmtId="43" fontId="0" fillId="0" borderId="0" applyFont="0" applyFill="0" applyBorder="0" applyAlignment="0" applyProtection="0">
      <alignment vertical="center"/>
    </xf>
    <xf numFmtId="180" fontId="1" fillId="0" borderId="0"/>
    <xf numFmtId="0" fontId="70" fillId="0" borderId="0"/>
    <xf numFmtId="0" fontId="70" fillId="0" borderId="0"/>
    <xf numFmtId="0" fontId="70" fillId="0" borderId="0"/>
    <xf numFmtId="202" fontId="1" fillId="0" borderId="0"/>
    <xf numFmtId="202" fontId="1" fillId="0" borderId="0"/>
    <xf numFmtId="14" fontId="49" fillId="0" borderId="0" applyFill="0" applyBorder="0" applyAlignment="0"/>
    <xf numFmtId="38" fontId="45" fillId="0" borderId="28">
      <alignment vertical="center"/>
    </xf>
    <xf numFmtId="38" fontId="45" fillId="0" borderId="28">
      <alignment vertical="center"/>
    </xf>
    <xf numFmtId="200" fontId="1" fillId="0" borderId="0" applyFont="0" applyFill="0" applyBorder="0" applyAlignment="0" applyProtection="0"/>
    <xf numFmtId="198" fontId="1" fillId="0" borderId="0" applyFont="0" applyFill="0" applyBorder="0" applyAlignment="0" applyProtection="0"/>
    <xf numFmtId="0" fontId="17" fillId="0" borderId="0">
      <alignment vertical="center"/>
    </xf>
    <xf numFmtId="194" fontId="1" fillId="0" borderId="0"/>
    <xf numFmtId="0" fontId="17" fillId="0" borderId="0">
      <alignment vertical="center"/>
    </xf>
    <xf numFmtId="194" fontId="1" fillId="0" borderId="0"/>
    <xf numFmtId="195" fontId="1" fillId="0" borderId="0" applyFill="0" applyBorder="0" applyAlignment="0"/>
    <xf numFmtId="195" fontId="1" fillId="0" borderId="0" applyFill="0" applyBorder="0" applyAlignment="0"/>
    <xf numFmtId="205" fontId="1" fillId="0" borderId="0" applyFill="0" applyBorder="0" applyAlignment="0"/>
    <xf numFmtId="182" fontId="1" fillId="0" borderId="0" applyFill="0" applyBorder="0" applyAlignment="0"/>
    <xf numFmtId="185" fontId="1" fillId="0" borderId="0" applyFill="0" applyBorder="0" applyAlignment="0"/>
    <xf numFmtId="0" fontId="17" fillId="0" borderId="0"/>
    <xf numFmtId="216" fontId="1" fillId="0" borderId="0" applyFill="0" applyBorder="0" applyAlignment="0"/>
    <xf numFmtId="0" fontId="17" fillId="0" borderId="0">
      <alignment vertical="center"/>
    </xf>
    <xf numFmtId="185" fontId="1" fillId="0" borderId="0" applyFill="0" applyBorder="0" applyAlignment="0"/>
    <xf numFmtId="183" fontId="1" fillId="0" borderId="0" applyFont="0" applyFill="0" applyBorder="0" applyAlignment="0" applyProtection="0"/>
    <xf numFmtId="0" fontId="74" fillId="0" borderId="0" applyNumberFormat="0" applyFill="0" applyBorder="0" applyAlignment="0" applyProtection="0"/>
    <xf numFmtId="0" fontId="73" fillId="0" borderId="0" applyNumberFormat="0" applyFill="0" applyBorder="0" applyProtection="0">
      <alignment horizontal="right" vertical="center"/>
    </xf>
    <xf numFmtId="0" fontId="73" fillId="0" borderId="0" applyNumberFormat="0" applyFill="0" applyBorder="0" applyProtection="0">
      <alignment horizontal="right" vertical="center"/>
    </xf>
    <xf numFmtId="196" fontId="1" fillId="0" borderId="0" applyFont="0" applyFill="0" applyBorder="0" applyAlignment="0" applyProtection="0"/>
    <xf numFmtId="215" fontId="1" fillId="0" borderId="0" applyFont="0" applyFill="0" applyBorder="0" applyAlignment="0" applyProtection="0"/>
    <xf numFmtId="0" fontId="76" fillId="0" borderId="0" applyNumberFormat="0" applyFill="0" applyBorder="0" applyProtection="0"/>
    <xf numFmtId="38" fontId="75" fillId="7" borderId="0" applyNumberFormat="0" applyBorder="0" applyAlignment="0" applyProtection="0"/>
    <xf numFmtId="0" fontId="17" fillId="0" borderId="0">
      <alignment vertical="center"/>
    </xf>
    <xf numFmtId="208" fontId="45" fillId="0" borderId="0" applyFont="0" applyFill="0" applyBorder="0" applyAlignment="0" applyProtection="0"/>
    <xf numFmtId="38" fontId="75" fillId="7" borderId="0" applyNumberFormat="0" applyBorder="0" applyAlignment="0" applyProtection="0"/>
    <xf numFmtId="0" fontId="77" fillId="0" borderId="29" applyNumberFormat="0" applyAlignment="0" applyProtection="0">
      <alignment horizontal="left" vertical="center"/>
    </xf>
    <xf numFmtId="0" fontId="77" fillId="0" borderId="2">
      <alignment horizontal="left" vertical="center"/>
    </xf>
    <xf numFmtId="0" fontId="80" fillId="0" borderId="30" applyNumberFormat="0" applyFill="0" applyAlignment="0" applyProtection="0"/>
    <xf numFmtId="0" fontId="81" fillId="0" borderId="21" applyNumberFormat="0" applyFill="0" applyAlignment="0" applyProtection="0"/>
    <xf numFmtId="0" fontId="82" fillId="20" borderId="11" applyNumberFormat="0" applyAlignment="0" applyProtection="0"/>
    <xf numFmtId="0" fontId="40"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lignment horizontal="center"/>
    </xf>
    <xf numFmtId="0" fontId="84" fillId="0" borderId="0" applyNumberFormat="0" applyFill="0" applyBorder="0" applyAlignment="0" applyProtection="0">
      <alignment vertical="top"/>
      <protection locked="0"/>
    </xf>
    <xf numFmtId="10" fontId="75" fillId="59" borderId="3" applyNumberFormat="0" applyBorder="0" applyAlignment="0" applyProtection="0"/>
    <xf numFmtId="10" fontId="75" fillId="59" borderId="3" applyNumberFormat="0" applyBorder="0" applyAlignment="0" applyProtection="0"/>
    <xf numFmtId="0" fontId="17" fillId="0" borderId="0">
      <alignment vertical="center"/>
    </xf>
    <xf numFmtId="198" fontId="28" fillId="0" borderId="0" applyFont="0" applyFill="0" applyBorder="0" applyAlignment="0" applyProtection="0"/>
    <xf numFmtId="0" fontId="85" fillId="58" borderId="27" applyNumberFormat="0" applyAlignment="0" applyProtection="0"/>
    <xf numFmtId="195" fontId="1" fillId="0" borderId="0" applyFill="0" applyBorder="0" applyAlignment="0"/>
    <xf numFmtId="185" fontId="1" fillId="0" borderId="0" applyFill="0" applyBorder="0" applyAlignment="0"/>
    <xf numFmtId="185" fontId="1" fillId="0" borderId="0" applyFill="0" applyBorder="0" applyAlignment="0"/>
    <xf numFmtId="0" fontId="0" fillId="0" borderId="0">
      <alignment vertical="center"/>
    </xf>
    <xf numFmtId="0" fontId="88" fillId="0" borderId="0" applyNumberFormat="0" applyFill="0" applyBorder="0" applyAlignment="0" applyProtection="0">
      <alignment vertical="top"/>
      <protection locked="0"/>
    </xf>
    <xf numFmtId="195" fontId="1" fillId="0" borderId="0" applyFill="0" applyBorder="0" applyAlignment="0"/>
    <xf numFmtId="182" fontId="1" fillId="0" borderId="0" applyFill="0" applyBorder="0" applyAlignment="0"/>
    <xf numFmtId="201" fontId="1" fillId="0" borderId="0" applyFill="0" applyBorder="0" applyAlignment="0"/>
    <xf numFmtId="185" fontId="1" fillId="0" borderId="0" applyFill="0" applyBorder="0" applyAlignment="0"/>
    <xf numFmtId="185" fontId="1" fillId="0" borderId="0" applyFill="0" applyBorder="0" applyAlignment="0"/>
    <xf numFmtId="216" fontId="1" fillId="0" borderId="0" applyFill="0" applyBorder="0" applyAlignment="0"/>
    <xf numFmtId="0" fontId="17" fillId="0" borderId="0">
      <alignment vertical="center"/>
    </xf>
    <xf numFmtId="0" fontId="91" fillId="0" borderId="33" applyNumberFormat="0" applyFill="0" applyAlignment="0" applyProtection="0"/>
    <xf numFmtId="208" fontId="45" fillId="0" borderId="0" applyFont="0" applyFill="0" applyBorder="0" applyAlignment="0" applyProtection="0"/>
    <xf numFmtId="0" fontId="1" fillId="0" borderId="0">
      <alignment horizontal="center"/>
    </xf>
    <xf numFmtId="198" fontId="4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40" fontId="45" fillId="0" borderId="0" applyFont="0" applyFill="0" applyBorder="0" applyAlignment="0" applyProtection="0"/>
    <xf numFmtId="0" fontId="92" fillId="0" borderId="34"/>
    <xf numFmtId="225" fontId="1" fillId="0" borderId="0" applyFont="0" applyFill="0" applyBorder="0" applyAlignment="0" applyProtection="0"/>
    <xf numFmtId="210" fontId="41" fillId="0" borderId="0" applyFont="0" applyFill="0" applyBorder="0" applyAlignment="0" applyProtection="0"/>
    <xf numFmtId="218" fontId="45" fillId="0" borderId="0" applyFont="0" applyFill="0" applyBorder="0" applyAlignment="0" applyProtection="0"/>
    <xf numFmtId="218" fontId="45" fillId="0" borderId="0" applyFont="0" applyFill="0" applyBorder="0" applyAlignment="0" applyProtection="0"/>
    <xf numFmtId="218" fontId="70" fillId="0" borderId="0" applyFont="0" applyFill="0" applyBorder="0" applyAlignment="0" applyProtection="0"/>
    <xf numFmtId="0" fontId="1" fillId="0" borderId="0"/>
    <xf numFmtId="218" fontId="70" fillId="0" borderId="0" applyFont="0" applyFill="0" applyBorder="0" applyAlignment="0" applyProtection="0"/>
    <xf numFmtId="210" fontId="1" fillId="0" borderId="0" applyFont="0" applyFill="0" applyBorder="0" applyAlignment="0" applyProtection="0"/>
    <xf numFmtId="0" fontId="1" fillId="0" borderId="0" applyFont="0" applyFill="0" applyBorder="0" applyAlignment="0" applyProtection="0"/>
    <xf numFmtId="210" fontId="1" fillId="0" borderId="0" applyFont="0" applyFill="0" applyBorder="0" applyAlignment="0" applyProtection="0"/>
    <xf numFmtId="0" fontId="1" fillId="0" borderId="0" applyFont="0" applyFill="0" applyBorder="0" applyAlignment="0" applyProtection="0"/>
    <xf numFmtId="218" fontId="70" fillId="0" borderId="0" applyFont="0" applyFill="0" applyBorder="0" applyAlignment="0" applyProtection="0"/>
    <xf numFmtId="0" fontId="17" fillId="0" borderId="0">
      <alignment vertical="center"/>
    </xf>
    <xf numFmtId="218" fontId="45" fillId="0" borderId="0" applyFont="0" applyFill="0" applyBorder="0" applyAlignment="0" applyProtection="0"/>
    <xf numFmtId="218" fontId="45" fillId="0" borderId="0" applyFont="0" applyFill="0" applyBorder="0" applyAlignment="0" applyProtection="0"/>
    <xf numFmtId="208" fontId="45" fillId="0" borderId="0" applyFont="0" applyFill="0" applyBorder="0" applyAlignment="0" applyProtection="0"/>
    <xf numFmtId="208" fontId="45" fillId="0" borderId="0" applyFont="0" applyFill="0" applyBorder="0" applyAlignment="0" applyProtection="0"/>
    <xf numFmtId="208" fontId="70" fillId="0" borderId="0" applyFont="0" applyFill="0" applyBorder="0" applyAlignment="0" applyProtection="0"/>
    <xf numFmtId="208" fontId="70" fillId="0" borderId="0" applyFont="0" applyFill="0" applyBorder="0" applyAlignment="0" applyProtection="0"/>
    <xf numFmtId="0" fontId="17" fillId="0" borderId="0"/>
    <xf numFmtId="208" fontId="70" fillId="0" borderId="0" applyFont="0" applyFill="0" applyBorder="0" applyAlignment="0" applyProtection="0"/>
    <xf numFmtId="181" fontId="1" fillId="0" borderId="0" applyFont="0" applyFill="0" applyBorder="0" applyAlignment="0" applyProtection="0"/>
    <xf numFmtId="0" fontId="17" fillId="0" borderId="0">
      <alignment vertical="center"/>
    </xf>
    <xf numFmtId="0" fontId="17" fillId="0" borderId="0">
      <alignment vertical="center"/>
    </xf>
    <xf numFmtId="181" fontId="1" fillId="0" borderId="0" applyFont="0" applyFill="0" applyBorder="0" applyAlignment="0" applyProtection="0"/>
    <xf numFmtId="208" fontId="70" fillId="0" borderId="0" applyFont="0" applyFill="0" applyBorder="0" applyAlignment="0" applyProtection="0"/>
    <xf numFmtId="0" fontId="1" fillId="0" borderId="0"/>
    <xf numFmtId="208" fontId="45" fillId="0" borderId="0" applyFont="0" applyFill="0" applyBorder="0" applyAlignment="0" applyProtection="0"/>
    <xf numFmtId="208" fontId="45" fillId="0" borderId="0" applyFont="0" applyFill="0" applyBorder="0" applyAlignment="0" applyProtection="0"/>
    <xf numFmtId="0" fontId="86" fillId="0" borderId="0" applyNumberFormat="0" applyFill="0" applyBorder="0" applyAlignment="0" applyProtection="0"/>
    <xf numFmtId="208" fontId="45" fillId="0" borderId="0" applyFont="0" applyFill="0" applyBorder="0" applyAlignment="0" applyProtection="0"/>
    <xf numFmtId="208" fontId="45" fillId="0" borderId="0" applyFont="0" applyFill="0" applyBorder="0" applyAlignment="0" applyProtection="0"/>
    <xf numFmtId="208" fontId="45" fillId="0" borderId="0" applyFont="0" applyFill="0" applyBorder="0" applyAlignment="0" applyProtection="0"/>
    <xf numFmtId="0" fontId="87" fillId="0" borderId="31" applyNumberFormat="0" applyFill="0" applyAlignment="0" applyProtection="0"/>
    <xf numFmtId="0" fontId="86" fillId="0" borderId="32" applyNumberFormat="0" applyFill="0" applyAlignment="0" applyProtection="0"/>
    <xf numFmtId="0" fontId="89" fillId="0" borderId="0" applyNumberFormat="0" applyFill="0" applyBorder="0" applyAlignment="0" applyProtection="0"/>
    <xf numFmtId="0" fontId="0" fillId="0" borderId="0">
      <alignment vertical="center"/>
    </xf>
    <xf numFmtId="0" fontId="17" fillId="0" borderId="0">
      <alignment vertical="center"/>
    </xf>
    <xf numFmtId="0" fontId="90" fillId="59" borderId="0" applyNumberFormat="0" applyBorder="0" applyAlignment="0" applyProtection="0"/>
    <xf numFmtId="0" fontId="1" fillId="0" borderId="0"/>
    <xf numFmtId="0" fontId="41" fillId="0" borderId="0" applyNumberFormat="0" applyFill="0" applyBorder="0" applyAlignment="0" applyProtection="0"/>
    <xf numFmtId="188" fontId="1" fillId="0" borderId="0"/>
    <xf numFmtId="0" fontId="41" fillId="0" borderId="0" applyNumberFormat="0" applyFill="0" applyBorder="0" applyAlignment="0" applyProtection="0"/>
    <xf numFmtId="0" fontId="17" fillId="0" borderId="0">
      <alignment vertical="center"/>
    </xf>
    <xf numFmtId="0" fontId="17"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applyBorder="0"/>
    <xf numFmtId="0" fontId="0" fillId="0" borderId="0">
      <alignment vertical="center"/>
    </xf>
    <xf numFmtId="0" fontId="0" fillId="0" borderId="0">
      <alignment vertical="center"/>
    </xf>
    <xf numFmtId="0" fontId="17" fillId="0" borderId="0">
      <alignment vertical="center"/>
    </xf>
    <xf numFmtId="0" fontId="0" fillId="0" borderId="0" applyBorder="0"/>
    <xf numFmtId="9" fontId="17" fillId="0" borderId="0" applyFont="0" applyFill="0" applyBorder="0" applyAlignment="0" applyProtection="0">
      <alignment vertical="center"/>
    </xf>
    <xf numFmtId="0" fontId="1" fillId="0" borderId="0"/>
    <xf numFmtId="0" fontId="0" fillId="0" borderId="0" applyBorder="0"/>
    <xf numFmtId="0" fontId="0" fillId="0" borderId="0" applyBorder="0"/>
    <xf numFmtId="0" fontId="0" fillId="0" borderId="0" applyBorder="0"/>
    <xf numFmtId="0" fontId="0" fillId="0" borderId="0" applyBorder="0"/>
    <xf numFmtId="9" fontId="0" fillId="0" borderId="0" applyFont="0" applyFill="0" applyBorder="0" applyAlignment="0" applyProtection="0">
      <alignment vertical="center"/>
    </xf>
    <xf numFmtId="0" fontId="1" fillId="0" borderId="0"/>
    <xf numFmtId="0" fontId="0" fillId="0" borderId="0" applyBorder="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alignment vertical="center"/>
    </xf>
    <xf numFmtId="0" fontId="17" fillId="0" borderId="0"/>
    <xf numFmtId="0" fontId="17" fillId="0" borderId="0"/>
    <xf numFmtId="0" fontId="1" fillId="0" borderId="0" applyBorder="0"/>
    <xf numFmtId="0" fontId="43" fillId="0" borderId="0"/>
    <xf numFmtId="0" fontId="43" fillId="0" borderId="0"/>
    <xf numFmtId="0" fontId="0" fillId="0" borderId="0">
      <alignment vertical="center"/>
    </xf>
    <xf numFmtId="0" fontId="0" fillId="0" borderId="0">
      <alignment vertical="center"/>
    </xf>
    <xf numFmtId="0" fontId="1" fillId="0" borderId="0"/>
    <xf numFmtId="0" fontId="0" fillId="0" borderId="0">
      <alignment vertical="center"/>
    </xf>
    <xf numFmtId="9" fontId="0" fillId="0" borderId="0" applyFont="0" applyFill="0" applyBorder="0" applyAlignment="0" applyProtection="0">
      <alignment vertical="center"/>
    </xf>
    <xf numFmtId="0" fontId="1" fillId="0" borderId="0"/>
    <xf numFmtId="0" fontId="0" fillId="0" borderId="0">
      <alignment vertical="center"/>
    </xf>
    <xf numFmtId="0" fontId="17" fillId="0" borderId="0">
      <alignment vertical="center"/>
    </xf>
    <xf numFmtId="0" fontId="22" fillId="11" borderId="13"/>
    <xf numFmtId="0" fontId="0"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0" fontId="1" fillId="0" borderId="0"/>
    <xf numFmtId="0" fontId="1" fillId="0" borderId="0"/>
    <xf numFmtId="0" fontId="95" fillId="0" borderId="0"/>
    <xf numFmtId="0" fontId="22" fillId="41" borderId="35" applyNumberFormat="0" applyFont="0" applyAlignment="0" applyProtection="0"/>
    <xf numFmtId="2" fontId="97" fillId="0" borderId="36" applyFill="0" applyBorder="0">
      <alignment horizontal="centerContinuous" vertical="center"/>
    </xf>
    <xf numFmtId="2" fontId="97" fillId="0" borderId="36" applyFill="0" applyBorder="0">
      <alignment horizontal="centerContinuous" vertical="center"/>
    </xf>
    <xf numFmtId="0" fontId="1" fillId="0" borderId="0"/>
    <xf numFmtId="0" fontId="1" fillId="0" borderId="0"/>
    <xf numFmtId="0" fontId="98" fillId="0" borderId="0"/>
    <xf numFmtId="0" fontId="99" fillId="42" borderId="37" applyNumberFormat="0" applyAlignment="0" applyProtection="0"/>
    <xf numFmtId="197" fontId="1" fillId="0" borderId="0" applyFont="0" applyFill="0" applyBorder="0" applyAlignment="0" applyProtection="0"/>
    <xf numFmtId="178"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176"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213"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 fillId="0" borderId="0" applyFont="0" applyFill="0" applyBorder="0" applyAlignment="0" applyProtection="0"/>
    <xf numFmtId="9"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 fillId="0" borderId="0" applyFont="0" applyFill="0" applyBorder="0" applyAlignment="0" applyProtection="0"/>
    <xf numFmtId="9" fontId="0" fillId="0" borderId="0" applyFont="0" applyFill="0" applyBorder="0" applyAlignment="0" applyProtection="0">
      <alignment vertical="center"/>
    </xf>
    <xf numFmtId="9" fontId="1"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 fillId="0" borderId="0" applyFont="0" applyFill="0" applyBorder="0" applyAlignment="0" applyProtection="0"/>
    <xf numFmtId="9" fontId="0" fillId="0" borderId="0" applyFont="0" applyFill="0" applyBorder="0" applyAlignment="0" applyProtection="0">
      <alignmen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7" fillId="0" borderId="0" applyFont="0" applyFill="0" applyBorder="0" applyAlignment="0" applyProtection="0"/>
    <xf numFmtId="9" fontId="1"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45" fillId="0" borderId="38" applyNumberFormat="0" applyBorder="0"/>
    <xf numFmtId="0" fontId="43" fillId="59" borderId="35" applyNumberFormat="0" applyFont="0" applyAlignment="0" applyProtection="0"/>
    <xf numFmtId="195" fontId="1" fillId="0" borderId="0" applyFill="0" applyBorder="0" applyAlignment="0"/>
    <xf numFmtId="195" fontId="1" fillId="0" borderId="0" applyFill="0" applyBorder="0" applyAlignment="0"/>
    <xf numFmtId="205" fontId="1" fillId="0" borderId="0" applyFill="0" applyBorder="0" applyAlignment="0"/>
    <xf numFmtId="182" fontId="1" fillId="0" borderId="0" applyFill="0" applyBorder="0" applyAlignment="0"/>
    <xf numFmtId="185" fontId="1" fillId="0" borderId="0" applyFill="0" applyBorder="0" applyAlignment="0"/>
    <xf numFmtId="185" fontId="1" fillId="0" borderId="0" applyFill="0" applyBorder="0" applyAlignment="0"/>
    <xf numFmtId="216" fontId="1" fillId="0" borderId="0" applyFill="0" applyBorder="0" applyAlignment="0"/>
    <xf numFmtId="195" fontId="1" fillId="0" borderId="0" applyFill="0" applyBorder="0" applyAlignment="0"/>
    <xf numFmtId="195" fontId="1" fillId="0" borderId="0" applyFill="0" applyBorder="0" applyAlignment="0"/>
    <xf numFmtId="205" fontId="1" fillId="0" borderId="0" applyFill="0" applyBorder="0" applyAlignment="0"/>
    <xf numFmtId="182" fontId="1" fillId="0" borderId="0" applyFill="0" applyBorder="0" applyAlignment="0"/>
    <xf numFmtId="201" fontId="1" fillId="0" borderId="0" applyFill="0" applyBorder="0" applyAlignment="0"/>
    <xf numFmtId="201" fontId="1" fillId="0" borderId="0" applyFill="0" applyBorder="0" applyAlignment="0"/>
    <xf numFmtId="209" fontId="1" fillId="0" borderId="0" applyFill="0" applyBorder="0" applyAlignment="0"/>
    <xf numFmtId="185" fontId="1" fillId="0" borderId="0" applyFill="0" applyBorder="0" applyAlignment="0"/>
    <xf numFmtId="185" fontId="1" fillId="0" borderId="0" applyFill="0" applyBorder="0" applyAlignment="0"/>
    <xf numFmtId="216" fontId="1" fillId="0" borderId="0" applyFill="0" applyBorder="0" applyAlignment="0"/>
    <xf numFmtId="0" fontId="93" fillId="0" borderId="33" applyNumberFormat="0" applyFill="0" applyAlignment="0" applyProtection="0"/>
    <xf numFmtId="0" fontId="94" fillId="11" borderId="0" applyNumberFormat="0" applyProtection="0">
      <alignment horizontal="left" vertical="center"/>
    </xf>
    <xf numFmtId="0" fontId="52" fillId="0" borderId="13" applyNumberFormat="0" applyFill="0" applyBorder="0" applyProtection="0"/>
    <xf numFmtId="0" fontId="96" fillId="0" borderId="0" applyNumberFormat="0" applyFill="0" applyBorder="0" applyAlignment="0" applyProtection="0"/>
    <xf numFmtId="0" fontId="101" fillId="55" borderId="0" applyNumberFormat="0" applyBorder="0" applyAlignment="0" applyProtection="0"/>
    <xf numFmtId="0" fontId="103" fillId="0" borderId="0"/>
    <xf numFmtId="0" fontId="41" fillId="0" borderId="0" applyNumberFormat="0" applyFill="0" applyBorder="0" applyAlignment="0" applyProtection="0"/>
    <xf numFmtId="0" fontId="41" fillId="0" borderId="0" applyNumberFormat="0" applyFill="0" applyBorder="0" applyAlignment="0" applyProtection="0"/>
    <xf numFmtId="0" fontId="92" fillId="0" borderId="0"/>
    <xf numFmtId="2" fontId="97" fillId="0" borderId="39" applyFill="0" applyBorder="0" applyProtection="0">
      <alignment horizontal="center" vertical="center"/>
    </xf>
    <xf numFmtId="2" fontId="97" fillId="0" borderId="39" applyFill="0" applyBorder="0" applyProtection="0">
      <alignment horizontal="center" vertical="center"/>
    </xf>
    <xf numFmtId="2" fontId="97" fillId="0" borderId="39" applyFill="0" applyBorder="0" applyProtection="0">
      <alignment horizontal="center" vertical="center"/>
    </xf>
    <xf numFmtId="2" fontId="97" fillId="0" borderId="39" applyFill="0" applyBorder="0" applyProtection="0">
      <alignment horizontal="center" vertical="center"/>
    </xf>
    <xf numFmtId="2" fontId="97" fillId="0" borderId="39" applyFill="0" applyBorder="0" applyProtection="0">
      <alignment horizontal="center" vertical="center"/>
    </xf>
    <xf numFmtId="2" fontId="97" fillId="0" borderId="39" applyFill="0" applyBorder="0" applyProtection="0">
      <alignment horizontal="center" vertical="center"/>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49" fillId="0" borderId="0" applyFill="0" applyBorder="0" applyAlignment="0"/>
    <xf numFmtId="179" fontId="1" fillId="0" borderId="0" applyFill="0" applyBorder="0" applyAlignment="0"/>
    <xf numFmtId="179" fontId="1" fillId="0" borderId="0" applyFill="0" applyBorder="0" applyAlignment="0"/>
    <xf numFmtId="224" fontId="1" fillId="0" borderId="0" applyFill="0" applyBorder="0" applyAlignment="0"/>
    <xf numFmtId="227" fontId="1" fillId="0" borderId="0" applyFill="0" applyBorder="0" applyAlignment="0"/>
    <xf numFmtId="227" fontId="1" fillId="0" borderId="0" applyFill="0" applyBorder="0" applyAlignment="0"/>
    <xf numFmtId="207" fontId="1" fillId="0" borderId="0" applyFill="0" applyBorder="0" applyAlignment="0"/>
    <xf numFmtId="0" fontId="105" fillId="0" borderId="0" applyNumberFormat="0" applyFill="0" applyBorder="0" applyAlignment="0" applyProtection="0"/>
    <xf numFmtId="0" fontId="106" fillId="0" borderId="0" applyNumberFormat="0" applyFill="0" applyBorder="0" applyAlignment="0" applyProtection="0"/>
    <xf numFmtId="0" fontId="107" fillId="0" borderId="40" applyNumberFormat="0" applyFill="0" applyAlignment="0" applyProtection="0"/>
    <xf numFmtId="210" fontId="28" fillId="0" borderId="0" applyFont="0" applyFill="0" applyBorder="0" applyAlignment="0" applyProtection="0"/>
    <xf numFmtId="0" fontId="1" fillId="0" borderId="0">
      <alignment horizontal="center" textRotation="180"/>
    </xf>
    <xf numFmtId="0" fontId="1" fillId="0" borderId="0">
      <alignment horizontal="center" textRotation="180"/>
    </xf>
    <xf numFmtId="0" fontId="108" fillId="7" borderId="37" applyNumberFormat="0" applyAlignment="0" applyProtection="0"/>
    <xf numFmtId="0" fontId="109" fillId="0" borderId="0" applyNumberFormat="0" applyFill="0" applyBorder="0" applyAlignment="0" applyProtection="0"/>
    <xf numFmtId="181" fontId="1" fillId="0" borderId="0" applyFont="0" applyFill="0" applyBorder="0" applyAlignment="0" applyProtection="0"/>
    <xf numFmtId="0" fontId="110" fillId="0" borderId="0" applyNumberFormat="0" applyFill="0" applyBorder="0" applyAlignment="0" applyProtection="0"/>
    <xf numFmtId="0" fontId="104" fillId="60" borderId="41"/>
    <xf numFmtId="0" fontId="104" fillId="60" borderId="41"/>
    <xf numFmtId="2" fontId="111" fillId="0" borderId="42" applyNumberFormat="0" applyFill="0" applyBorder="0" applyProtection="0">
      <alignment horizontal="left" vertical="center"/>
    </xf>
    <xf numFmtId="0" fontId="46" fillId="61" borderId="0" applyNumberFormat="0" applyBorder="0" applyAlignment="0" applyProtection="0"/>
    <xf numFmtId="0" fontId="46" fillId="11" borderId="0" applyNumberFormat="0" applyBorder="0" applyAlignment="0" applyProtection="0"/>
    <xf numFmtId="0" fontId="46" fillId="62" borderId="0" applyNumberFormat="0" applyBorder="0" applyAlignment="0" applyProtection="0"/>
    <xf numFmtId="0" fontId="46" fillId="47" borderId="0" applyNumberFormat="0" applyBorder="0" applyAlignment="0" applyProtection="0"/>
    <xf numFmtId="0" fontId="112" fillId="0" borderId="0" applyNumberFormat="0" applyFill="0" applyBorder="0" applyAlignment="0" applyProtection="0">
      <alignment vertical="top"/>
      <protection locked="0"/>
    </xf>
    <xf numFmtId="0" fontId="113" fillId="0" borderId="0"/>
    <xf numFmtId="0" fontId="114" fillId="0" borderId="0" applyNumberFormat="0" applyFill="0" applyBorder="0" applyAlignment="0" applyProtection="0">
      <alignment vertical="top"/>
      <protection locked="0"/>
    </xf>
    <xf numFmtId="198" fontId="1" fillId="0" borderId="0" applyFont="0" applyFill="0" applyBorder="0" applyAlignment="0" applyProtection="0"/>
    <xf numFmtId="200" fontId="1" fillId="0" borderId="0" applyFont="0" applyFill="0" applyBorder="0" applyAlignment="0" applyProtection="0"/>
    <xf numFmtId="213" fontId="102" fillId="0" borderId="0" applyFont="0" applyFill="0" applyBorder="0" applyAlignment="0" applyProtection="0"/>
    <xf numFmtId="220" fontId="102" fillId="0" borderId="0" applyFont="0" applyFill="0" applyBorder="0" applyAlignment="0" applyProtection="0"/>
    <xf numFmtId="0" fontId="100" fillId="0" borderId="0" applyNumberFormat="0" applyFill="0" applyBorder="0" applyAlignment="0" applyProtection="0">
      <alignment vertical="top"/>
      <protection locked="0"/>
    </xf>
    <xf numFmtId="226" fontId="102" fillId="0" borderId="0" applyFont="0" applyFill="0" applyBorder="0" applyAlignment="0" applyProtection="0"/>
    <xf numFmtId="214" fontId="102" fillId="0" borderId="0" applyFont="0" applyFill="0" applyBorder="0" applyAlignment="0" applyProtection="0"/>
    <xf numFmtId="181" fontId="1" fillId="0" borderId="0" applyFont="0" applyFill="0" applyBorder="0" applyAlignment="0" applyProtection="0"/>
    <xf numFmtId="210" fontId="1" fillId="0" borderId="0" applyFont="0" applyFill="0" applyBorder="0" applyAlignment="0" applyProtection="0"/>
    <xf numFmtId="0" fontId="102" fillId="0" borderId="0"/>
    <xf numFmtId="9" fontId="54" fillId="0" borderId="0" applyFont="0" applyFill="0" applyBorder="0" applyAlignment="0" applyProtection="0"/>
    <xf numFmtId="0" fontId="44" fillId="0" borderId="0"/>
    <xf numFmtId="41" fontId="54" fillId="0" borderId="0" applyFont="0" applyFill="0" applyBorder="0" applyAlignment="0" applyProtection="0"/>
    <xf numFmtId="43" fontId="54" fillId="0" borderId="0" applyFont="0" applyFill="0" applyBorder="0" applyAlignment="0" applyProtection="0"/>
    <xf numFmtId="0" fontId="54" fillId="0" borderId="0" applyFont="0" applyFill="0" applyBorder="0" applyAlignment="0" applyProtection="0"/>
    <xf numFmtId="0" fontId="54" fillId="0" borderId="0"/>
  </cellStyleXfs>
  <cellXfs count="68">
    <xf numFmtId="0" fontId="0" fillId="0" borderId="0" xfId="0">
      <alignment vertical="center"/>
    </xf>
    <xf numFmtId="0" fontId="1" fillId="2" borderId="0" xfId="0" applyFont="1" applyFill="1" applyAlignment="1">
      <alignment vertical="center"/>
    </xf>
    <xf numFmtId="0" fontId="1" fillId="2" borderId="0" xfId="0" applyFont="1" applyFill="1" applyAlignment="1"/>
    <xf numFmtId="0" fontId="1" fillId="0" borderId="0" xfId="0" applyFont="1" applyAlignment="1"/>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vertical="center" wrapText="1"/>
    </xf>
    <xf numFmtId="0" fontId="5" fillId="0" borderId="3" xfId="0" applyFont="1" applyBorder="1" applyAlignment="1">
      <alignment vertical="center"/>
    </xf>
    <xf numFmtId="10" fontId="4" fillId="0" borderId="3" xfId="0" applyNumberFormat="1" applyFont="1" applyBorder="1" applyAlignment="1">
      <alignment horizontal="center" vertical="center"/>
    </xf>
    <xf numFmtId="0" fontId="6" fillId="3" borderId="3" xfId="0" applyFont="1" applyFill="1" applyBorder="1" applyAlignment="1">
      <alignment vertical="center"/>
    </xf>
    <xf numFmtId="0" fontId="7" fillId="3" borderId="3" xfId="0" applyFont="1" applyFill="1" applyBorder="1" applyAlignment="1">
      <alignment vertical="center"/>
    </xf>
    <xf numFmtId="0" fontId="4" fillId="0" borderId="3" xfId="0" applyFont="1" applyBorder="1" applyAlignment="1">
      <alignment vertical="center"/>
    </xf>
    <xf numFmtId="228" fontId="4" fillId="0" borderId="3" xfId="0" applyNumberFormat="1" applyFont="1" applyBorder="1" applyAlignment="1">
      <alignment vertical="center"/>
    </xf>
    <xf numFmtId="0" fontId="4" fillId="4" borderId="3" xfId="0" applyFont="1" applyFill="1" applyBorder="1" applyAlignment="1">
      <alignment vertical="center"/>
    </xf>
    <xf numFmtId="0" fontId="4" fillId="4" borderId="3" xfId="0" applyFont="1" applyFill="1" applyBorder="1" applyAlignment="1">
      <alignment horizontal="center" vertical="center"/>
    </xf>
    <xf numFmtId="38" fontId="8" fillId="4" borderId="3" xfId="34" applyNumberFormat="1" applyFont="1" applyFill="1" applyBorder="1" applyAlignment="1">
      <alignment horizontal="center" vertical="center" wrapText="1"/>
    </xf>
    <xf numFmtId="38" fontId="8" fillId="4" borderId="3" xfId="34" applyNumberFormat="1" applyFont="1" applyFill="1" applyBorder="1" applyAlignment="1">
      <alignment horizontal="left" vertical="center" wrapText="1"/>
    </xf>
    <xf numFmtId="0" fontId="5" fillId="5" borderId="3" xfId="0" applyFont="1" applyFill="1" applyBorder="1" applyAlignment="1"/>
    <xf numFmtId="228" fontId="9" fillId="5" borderId="3" xfId="0" applyNumberFormat="1" applyFont="1" applyFill="1" applyBorder="1" applyAlignment="1">
      <alignment horizontal="center" vertical="center"/>
    </xf>
    <xf numFmtId="0" fontId="5" fillId="0" borderId="3" xfId="0" applyFont="1" applyBorder="1" applyAlignment="1"/>
    <xf numFmtId="228" fontId="5" fillId="0" borderId="3" xfId="0" applyNumberFormat="1" applyFont="1" applyBorder="1" applyAlignment="1">
      <alignment horizontal="center" vertical="center"/>
    </xf>
    <xf numFmtId="228" fontId="5" fillId="5" borderId="3" xfId="0" applyNumberFormat="1" applyFont="1" applyFill="1" applyBorder="1" applyAlignment="1">
      <alignment horizontal="center" vertical="center"/>
    </xf>
    <xf numFmtId="228" fontId="9" fillId="0" borderId="3" xfId="0" applyNumberFormat="1" applyFont="1" applyBorder="1" applyAlignment="1">
      <alignment horizontal="center" vertical="center"/>
    </xf>
    <xf numFmtId="0" fontId="3" fillId="0" borderId="4" xfId="0" applyFont="1" applyBorder="1" applyAlignment="1">
      <alignment horizontal="center" vertical="center"/>
    </xf>
    <xf numFmtId="10" fontId="5" fillId="5" borderId="3" xfId="0" applyNumberFormat="1" applyFont="1" applyFill="1" applyBorder="1" applyAlignment="1">
      <alignment horizontal="center"/>
    </xf>
    <xf numFmtId="10" fontId="5" fillId="2" borderId="3" xfId="0" applyNumberFormat="1" applyFont="1" applyFill="1" applyBorder="1" applyAlignment="1">
      <alignment horizontal="center" vertical="center"/>
    </xf>
    <xf numFmtId="4" fontId="5" fillId="2" borderId="3" xfId="0" applyNumberFormat="1" applyFont="1" applyFill="1" applyBorder="1" applyAlignment="1">
      <alignment horizontal="center"/>
    </xf>
    <xf numFmtId="10" fontId="5" fillId="0" borderId="3" xfId="0" applyNumberFormat="1" applyFont="1" applyBorder="1" applyAlignment="1">
      <alignment horizontal="center"/>
    </xf>
    <xf numFmtId="0" fontId="5" fillId="0" borderId="3" xfId="0" applyFont="1" applyBorder="1" applyAlignment="1">
      <alignment horizontal="center" vertical="center"/>
    </xf>
    <xf numFmtId="0" fontId="4" fillId="0" borderId="3" xfId="0" applyFont="1" applyBorder="1" applyAlignment="1"/>
    <xf numFmtId="228" fontId="5" fillId="5" borderId="3" xfId="0" applyNumberFormat="1" applyFont="1" applyFill="1" applyBorder="1" applyAlignment="1">
      <alignment horizontal="right"/>
    </xf>
    <xf numFmtId="228" fontId="5" fillId="0" borderId="3" xfId="0" applyNumberFormat="1" applyFont="1" applyBorder="1" applyAlignment="1">
      <alignment horizontal="right"/>
    </xf>
    <xf numFmtId="10" fontId="5" fillId="2" borderId="3" xfId="0" applyNumberFormat="1" applyFont="1" applyFill="1" applyBorder="1" applyAlignment="1"/>
    <xf numFmtId="0" fontId="5" fillId="2" borderId="3" xfId="0" applyFont="1" applyFill="1" applyBorder="1" applyAlignment="1"/>
    <xf numFmtId="0" fontId="10" fillId="2" borderId="3" xfId="0" applyFont="1" applyFill="1" applyBorder="1" applyAlignment="1">
      <alignment horizontal="center" vertical="center"/>
    </xf>
    <xf numFmtId="0" fontId="10" fillId="0" borderId="3" xfId="0" applyFont="1" applyBorder="1" applyAlignment="1">
      <alignment horizontal="center" vertical="center"/>
    </xf>
    <xf numFmtId="4" fontId="11" fillId="2" borderId="3" xfId="0" applyNumberFormat="1" applyFont="1" applyFill="1" applyBorder="1" applyAlignment="1">
      <alignment horizontal="center" vertical="center"/>
    </xf>
    <xf numFmtId="228" fontId="4" fillId="0" borderId="1" xfId="0" applyNumberFormat="1"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8" fillId="0" borderId="3" xfId="0" applyFont="1" applyBorder="1" applyAlignment="1"/>
    <xf numFmtId="0" fontId="1" fillId="0" borderId="3" xfId="0" applyFont="1" applyBorder="1" applyAlignment="1"/>
    <xf numFmtId="0" fontId="10" fillId="2"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0" fillId="0" borderId="0" xfId="0" applyFill="1" applyBorder="1" applyAlignment="1">
      <alignment vertical="center"/>
    </xf>
    <xf numFmtId="0" fontId="12" fillId="0" borderId="3" xfId="0" applyFont="1" applyFill="1" applyBorder="1" applyAlignment="1">
      <alignment horizontal="center" vertical="center"/>
    </xf>
    <xf numFmtId="0" fontId="13" fillId="0" borderId="3" xfId="0" applyFont="1" applyFill="1" applyBorder="1" applyAlignment="1">
      <alignment horizontal="center" vertical="center"/>
    </xf>
    <xf numFmtId="10" fontId="12" fillId="0" borderId="3" xfId="0" applyNumberFormat="1" applyFont="1" applyFill="1" applyBorder="1" applyAlignment="1" applyProtection="1">
      <alignment horizontal="center" vertical="center"/>
    </xf>
    <xf numFmtId="229" fontId="12" fillId="0" borderId="3" xfId="0" applyNumberFormat="1" applyFont="1" applyFill="1" applyBorder="1" applyAlignment="1" applyProtection="1">
      <alignment horizontal="center" vertical="center"/>
    </xf>
    <xf numFmtId="10" fontId="12" fillId="0" borderId="3" xfId="0" applyNumberFormat="1" applyFont="1" applyFill="1" applyBorder="1" applyAlignment="1">
      <alignment horizontal="center" vertical="center"/>
    </xf>
    <xf numFmtId="229" fontId="10" fillId="0" borderId="3" xfId="0" applyNumberFormat="1" applyFont="1" applyFill="1" applyBorder="1" applyAlignment="1">
      <alignment horizontal="center" vertical="center"/>
    </xf>
    <xf numFmtId="229" fontId="14" fillId="0" borderId="0" xfId="0" applyNumberFormat="1" applyFont="1" applyFill="1" applyAlignment="1">
      <alignment horizontal="center"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Alignment="1">
      <alignment vertical="center" wrapText="1"/>
    </xf>
    <xf numFmtId="0" fontId="12" fillId="0" borderId="5" xfId="0" applyFont="1" applyBorder="1" applyAlignment="1">
      <alignmen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229" fontId="10" fillId="0" borderId="7" xfId="0" applyNumberFormat="1" applyFont="1" applyFill="1" applyBorder="1" applyAlignment="1">
      <alignment horizontal="center" vertical="center"/>
    </xf>
    <xf numFmtId="0" fontId="12" fillId="0" borderId="8" xfId="0" applyFont="1" applyBorder="1" applyAlignment="1">
      <alignment vertical="center" wrapText="1"/>
    </xf>
    <xf numFmtId="0" fontId="12" fillId="0" borderId="7" xfId="0" applyFont="1" applyBorder="1" applyAlignment="1">
      <alignment vertical="center" wrapText="1"/>
    </xf>
    <xf numFmtId="0" fontId="14" fillId="0" borderId="0" xfId="0" applyFont="1" applyFill="1" applyAlignment="1">
      <alignment vertical="center"/>
    </xf>
    <xf numFmtId="229"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cellXfs>
  <cellStyles count="724">
    <cellStyle name="常规" xfId="0" builtinId="0"/>
    <cellStyle name="货币[0]" xfId="1" builtinId="7"/>
    <cellStyle name="20% - 强调文字颜色 3" xfId="2" builtinId="38"/>
    <cellStyle name="Normal 3 2 2" xfId="3"/>
    <cellStyle name="Standaard_Bruto 96" xfId="4"/>
    <cellStyle name="输入" xfId="5" builtinId="20"/>
    <cellStyle name="Monétaire [0]_laroux 2" xfId="6"/>
    <cellStyle name="货币" xfId="7" builtinId="4"/>
    <cellStyle name="Výpočet" xfId="8"/>
    <cellStyle name="Normal 14 2" xfId="9"/>
    <cellStyle name="_Currency" xfId="10"/>
    <cellStyle name="千位分隔[0]" xfId="11" builtinId="6"/>
    <cellStyle name="千位分隔" xfId="12" builtinId="3"/>
    <cellStyle name="_%(SignOnly) 2" xfId="13"/>
    <cellStyle name="40% - 强调文字颜色 3" xfId="14" builtinId="39"/>
    <cellStyle name="Input 2" xfId="15"/>
    <cellStyle name="Calc Percent (1)" xfId="16"/>
    <cellStyle name="Normal 2 7" xfId="17"/>
    <cellStyle name="差" xfId="18" builtinId="27"/>
    <cellStyle name="Horizontal" xfId="19"/>
    <cellStyle name="Red Bar" xfId="20"/>
    <cellStyle name="Normal 9 2" xfId="21"/>
    <cellStyle name="超链接" xfId="22" builtinId="8"/>
    <cellStyle name="ÅëÈ­_DOX ´Þ·¯" xfId="23"/>
    <cellStyle name="Comma [0] 3" xfId="24"/>
    <cellStyle name="60% - 强调文字颜色 3" xfId="25" builtinId="40"/>
    <cellStyle name="_%(SignSpaceOnly)" xfId="26"/>
    <cellStyle name="百分比" xfId="27" builtinId="5"/>
    <cellStyle name="Normal 17 2" xfId="28"/>
    <cellStyle name="Normal 22 2" xfId="29"/>
    <cellStyle name="已访问的超链接" xfId="30" builtinId="9"/>
    <cellStyle name="_%(SignSpaceOnly) 2" xfId="31"/>
    <cellStyle name="注释" xfId="32" builtinId="10"/>
    <cellStyle name="60% - 强调文字颜色 2" xfId="33" builtinId="36"/>
    <cellStyle name="Comma 2" xfId="34"/>
    <cellStyle name="Calc Units (0) 4" xfId="35"/>
    <cellStyle name="标题 4" xfId="36" builtinId="19"/>
    <cellStyle name="警告文本" xfId="37" builtinId="11"/>
    <cellStyle name="Moeda_BR new rate sheet model - contract rates Edna" xfId="38"/>
    <cellStyle name="Calc Units (0)" xfId="39"/>
    <cellStyle name="标题" xfId="40" builtinId="15"/>
    <cellStyle name="Normal 30 3" xfId="41"/>
    <cellStyle name="解释性文本" xfId="42" builtinId="53"/>
    <cellStyle name="Non_definito" xfId="43"/>
    <cellStyle name="标题 1" xfId="44" builtinId="16"/>
    <cellStyle name="标题 2" xfId="45" builtinId="17"/>
    <cellStyle name="Monetaire_SAMPLREV" xfId="46"/>
    <cellStyle name="Calc Units (0) 2" xfId="47"/>
    <cellStyle name="Accent6 2" xfId="48"/>
    <cellStyle name="_Euro" xfId="49"/>
    <cellStyle name="60% - 强调文字颜色 1" xfId="50" builtinId="32"/>
    <cellStyle name="Calc Units (0) 3" xfId="51"/>
    <cellStyle name="标题 3" xfId="52" builtinId="18"/>
    <cellStyle name="Normal 19 2" xfId="53"/>
    <cellStyle name="Normal 24 2" xfId="54"/>
    <cellStyle name="Comma 11 2" xfId="55"/>
    <cellStyle name="60% - 强调文字颜色 4" xfId="56" builtinId="44"/>
    <cellStyle name="Monétaire_CASH1194" xfId="57"/>
    <cellStyle name="输出" xfId="58" builtinId="21"/>
    <cellStyle name="计算" xfId="59" builtinId="22"/>
    <cellStyle name="检查单元格" xfId="60" builtinId="23"/>
    <cellStyle name="Link Units (1)" xfId="61"/>
    <cellStyle name="20% - 强调文字颜色 6" xfId="62" builtinId="50"/>
    <cellStyle name="Comma [00] 2" xfId="63"/>
    <cellStyle name="强调文字颜色 2" xfId="64" builtinId="33"/>
    <cellStyle name="_MultipleSpace" xfId="65"/>
    <cellStyle name="链接单元格" xfId="66" builtinId="24"/>
    <cellStyle name="Normal 18" xfId="67"/>
    <cellStyle name="Normal 23" xfId="68"/>
    <cellStyle name="汇总" xfId="69" builtinId="25"/>
    <cellStyle name="Normal 2 3 2 2" xfId="70"/>
    <cellStyle name="Enter Units (0)" xfId="71"/>
    <cellStyle name="Comma 10" xfId="72"/>
    <cellStyle name="好" xfId="73" builtinId="26"/>
    <cellStyle name="20% - Accent3 2" xfId="74"/>
    <cellStyle name="适中" xfId="75" builtinId="28"/>
    <cellStyle name="20% - 强调文字颜色 5" xfId="76" builtinId="46"/>
    <cellStyle name="强调文字颜色 1" xfId="77" builtinId="29"/>
    <cellStyle name="Comma [0] 2 3 2 2" xfId="78"/>
    <cellStyle name="Link Units (0)" xfId="79"/>
    <cellStyle name="20% - 强调文字颜色 1" xfId="80" builtinId="30"/>
    <cellStyle name="Link Currency (0) 4" xfId="81"/>
    <cellStyle name="40% - 强调文字颜色 1" xfId="82" builtinId="31"/>
    <cellStyle name="Comma 3 4" xfId="83"/>
    <cellStyle name="_Standard Adders and Mulpiplier templete_IS" xfId="84"/>
    <cellStyle name="20% - 强调文字颜色 2" xfId="85" builtinId="34"/>
    <cellStyle name="Comma [0] 2 4 2" xfId="86"/>
    <cellStyle name="40% - 强调文字颜色 2" xfId="87" builtinId="35"/>
    <cellStyle name="Comma [00] 3" xfId="88"/>
    <cellStyle name="_Currency 2" xfId="89"/>
    <cellStyle name="强调文字颜色 3" xfId="90" builtinId="37"/>
    <cellStyle name="Comma [00] 4" xfId="91"/>
    <cellStyle name="强调文字颜色 4" xfId="92" builtinId="41"/>
    <cellStyle name="Normal 3 2 3" xfId="93"/>
    <cellStyle name="20% - 强调文字颜色 4" xfId="94" builtinId="42"/>
    <cellStyle name="Input 3" xfId="95"/>
    <cellStyle name="40% - 强调文字颜色 4" xfId="96" builtinId="43"/>
    <cellStyle name="_Comma 2" xfId="97"/>
    <cellStyle name="强调文字颜色 5" xfId="98" builtinId="45"/>
    <cellStyle name="40% - 强调文字颜色 5" xfId="99" builtinId="47"/>
    <cellStyle name="60% - 强调文字颜色 5" xfId="100" builtinId="48"/>
    <cellStyle name="强调文字颜色 6" xfId="101" builtinId="49"/>
    <cellStyle name="Heading 3 2" xfId="102"/>
    <cellStyle name="40% - 强调文字颜色 6" xfId="103" builtinId="51"/>
    <cellStyle name="Monétaire_SAMPLSHP" xfId="104"/>
    <cellStyle name="40 % – Zvýraznění1" xfId="105"/>
    <cellStyle name="60% - 强调文字颜色 6" xfId="106" builtinId="52"/>
    <cellStyle name=" 1 2" xfId="107"/>
    <cellStyle name="20 % – Zvýraznění5" xfId="108"/>
    <cellStyle name="_Currency_Book1" xfId="109"/>
    <cellStyle name="Comma 2 2 3" xfId="110"/>
    <cellStyle name="_%(SignOnly)" xfId="111"/>
    <cellStyle name="_2012 rate pack-SLS" xfId="112"/>
    <cellStyle name="_Copy of Standard input" xfId="113"/>
    <cellStyle name="_Comparative Pricing Model_JP 2" xfId="114"/>
    <cellStyle name="Milliers [0]_AR1194" xfId="115"/>
    <cellStyle name="_x0004_" xfId="116"/>
    <cellStyle name="Monetaire_laroux 3" xfId="117"/>
    <cellStyle name=" 1" xfId="118"/>
    <cellStyle name="_Comma" xfId="119"/>
    <cellStyle name="Monetaire_laroux 2" xfId="120"/>
    <cellStyle name="_Comparative Pricing Model_JP" xfId="121"/>
    <cellStyle name="_Currency_Book1 2" xfId="122"/>
    <cellStyle name="Neutrální" xfId="123"/>
    <cellStyle name="Comma 5 4" xfId="124"/>
    <cellStyle name="_CurrencySpace" xfId="125"/>
    <cellStyle name="_CurrencySpace 2" xfId="126"/>
    <cellStyle name="_Euro 2" xfId="127"/>
    <cellStyle name="Normal 4" xfId="128"/>
    <cellStyle name="_Euro_tpe goldman2003" xfId="129"/>
    <cellStyle name="Normal 4 2" xfId="130"/>
    <cellStyle name="_Euro_tpe goldman2003 2" xfId="131"/>
    <cellStyle name="Matrix 2" xfId="132"/>
    <cellStyle name="_Heading" xfId="133"/>
    <cellStyle name="Red Bar IATA" xfId="134"/>
    <cellStyle name="_Highlight" xfId="135"/>
    <cellStyle name="_TableRowHead" xfId="136"/>
    <cellStyle name="_Highlight 2" xfId="137"/>
    <cellStyle name="_Multiple" xfId="138"/>
    <cellStyle name="_Multiple 2" xfId="139"/>
    <cellStyle name="Link Currency (0) 3" xfId="140"/>
    <cellStyle name="_MultipleSpace 2" xfId="141"/>
    <cellStyle name="_Standard Adders and Mulpiplier templete" xfId="142"/>
    <cellStyle name="Italic Subheads" xfId="143"/>
    <cellStyle name="40% - Accent3 2" xfId="144"/>
    <cellStyle name="60 % – Zvýraznění3" xfId="145"/>
    <cellStyle name="Percent 28" xfId="146"/>
    <cellStyle name="_Standard Adders and Mulpiplier templete siource" xfId="147"/>
    <cellStyle name="Link Units (0) 3" xfId="148"/>
    <cellStyle name="Monetaire [0]_RPTREV12" xfId="149"/>
    <cellStyle name="_Standard Adders and Mulpiplier templete_AT" xfId="150"/>
    <cellStyle name="20% - Accent1 2" xfId="151"/>
    <cellStyle name="Link Currency (2) 3" xfId="152"/>
    <cellStyle name="Comma [0] 2 2 2" xfId="153"/>
    <cellStyle name="_Standard Adders and Mulpiplier templete_BE" xfId="154"/>
    <cellStyle name="_Standard input" xfId="155"/>
    <cellStyle name="60% - Accent6 2" xfId="156"/>
    <cellStyle name="_Standard input 2" xfId="157"/>
    <cellStyle name="Accent1 2" xfId="158"/>
    <cellStyle name="_SubHeading" xfId="159"/>
    <cellStyle name="Normal 6 4" xfId="160"/>
    <cellStyle name="_Table" xfId="161"/>
    <cellStyle name="Chybně" xfId="162"/>
    <cellStyle name="Calc Currency (0) 4" xfId="163"/>
    <cellStyle name="Center 2 2" xfId="164"/>
    <cellStyle name="Calc Percent (2) 2" xfId="165"/>
    <cellStyle name="_TableHead" xfId="166"/>
    <cellStyle name="_TableSuperHead" xfId="167"/>
    <cellStyle name="_Weight brakes" xfId="168"/>
    <cellStyle name="20 % – Zvýraznění1" xfId="169"/>
    <cellStyle name="20 % – Zvýraznění2" xfId="170"/>
    <cellStyle name="20 % – Zvýraznění3" xfId="171"/>
    <cellStyle name="20 % – Zvýraznění4" xfId="172"/>
    <cellStyle name="Normal 29 2" xfId="173"/>
    <cellStyle name="Normal 34 2" xfId="174"/>
    <cellStyle name="Comma 16 2" xfId="175"/>
    <cellStyle name="20 % – Zvýraznění6" xfId="176"/>
    <cellStyle name="20% - Accent2 2" xfId="177"/>
    <cellStyle name="20% - Accent4 2" xfId="178"/>
    <cellStyle name="Währung [0]_3rd.country" xfId="179"/>
    <cellStyle name="20% - Accent5 2" xfId="180"/>
    <cellStyle name="Link Units (1) 3" xfId="181"/>
    <cellStyle name="통화_95" xfId="182"/>
    <cellStyle name="20% - Accent6 2" xfId="183"/>
    <cellStyle name="40 % – Zvýraznění2" xfId="184"/>
    <cellStyle name="Comma 4 2 2" xfId="185"/>
    <cellStyle name="40 % – Zvýraznění3" xfId="186"/>
    <cellStyle name="Link Currency (0)" xfId="187"/>
    <cellStyle name="40 % – Zvýraznění4" xfId="188"/>
    <cellStyle name="Currency [00]" xfId="189"/>
    <cellStyle name="40 % – Zvýraznění5" xfId="190"/>
    <cellStyle name="Monetaire [0]_laroux 2" xfId="191"/>
    <cellStyle name="40 % – Zvýraznění6" xfId="192"/>
    <cellStyle name="40% - Accent1 2" xfId="193"/>
    <cellStyle name="40% - Accent2 2" xfId="194"/>
    <cellStyle name="40% - Accent4 2" xfId="195"/>
    <cellStyle name="Normal - Style1 2" xfId="196"/>
    <cellStyle name="Enter Units (2) 3" xfId="197"/>
    <cellStyle name="40% - Accent5 2" xfId="198"/>
    <cellStyle name="40% - Accent6 2" xfId="199"/>
    <cellStyle name="comma zerodec" xfId="200"/>
    <cellStyle name="60 % – Zvýraznění1" xfId="201"/>
    <cellStyle name="60 % – Zvýraznění2" xfId="202"/>
    <cellStyle name="60 % – Zvýraznění4" xfId="203"/>
    <cellStyle name="60 % – Zvýraznění5" xfId="204"/>
    <cellStyle name="60 % – Zvýraznění6" xfId="205"/>
    <cellStyle name="Normal 39" xfId="206"/>
    <cellStyle name="Percent 4 2 2" xfId="207"/>
    <cellStyle name="HEADER" xfId="208"/>
    <cellStyle name="60% - Accent1 2" xfId="209"/>
    <cellStyle name="60% - Accent2 2" xfId="210"/>
    <cellStyle name="60% - Accent3 2" xfId="211"/>
    <cellStyle name="60% - Accent4 2" xfId="212"/>
    <cellStyle name="60% - Accent5 2" xfId="213"/>
    <cellStyle name="90 degree heading" xfId="214"/>
    <cellStyle name="Accent2 2" xfId="215"/>
    <cellStyle name="Accent3 2" xfId="216"/>
    <cellStyle name="Accent4 2" xfId="217"/>
    <cellStyle name="Comma  - Style2" xfId="218"/>
    <cellStyle name="Accent5 2" xfId="219"/>
    <cellStyle name="Normal 38" xfId="220"/>
    <cellStyle name="Enter Units (2)" xfId="221"/>
    <cellStyle name="ÅëÈ­ [0]_DOX ´Þ·¯" xfId="222"/>
    <cellStyle name="Moneda_Hoja1" xfId="223"/>
    <cellStyle name="ÄÞ¸¶ [0]_DOX ´Þ·¯" xfId="224"/>
    <cellStyle name="Normal 33 3" xfId="225"/>
    <cellStyle name="Enter Units (1) 3" xfId="226"/>
    <cellStyle name="ÄÞ¸¶_DOX ´Þ·¯" xfId="227"/>
    <cellStyle name="Nadpis 2" xfId="228"/>
    <cellStyle name="Bad 2" xfId="229"/>
    <cellStyle name="Monétaire [0]_SAMPLREV" xfId="230"/>
    <cellStyle name="Ç¥ÁØ_DOX ´Þ·¯" xfId="231"/>
    <cellStyle name="Calc Currency (0)" xfId="232"/>
    <cellStyle name="Calc Currency (0) 2" xfId="233"/>
    <cellStyle name="Calc Currency (0) 3" xfId="234"/>
    <cellStyle name="Monetaire [0]_AR1194" xfId="235"/>
    <cellStyle name="Calc Currency (2)" xfId="236"/>
    <cellStyle name="Calc Currency (2) 2" xfId="237"/>
    <cellStyle name="Calc Currency (2) 3" xfId="238"/>
    <cellStyle name="Monétaire [0]_CASH1194" xfId="239"/>
    <cellStyle name="Calc Percent (0)" xfId="240"/>
    <cellStyle name="Zvýraznění 5" xfId="241"/>
    <cellStyle name="Calc Percent (0) 2" xfId="242"/>
    <cellStyle name="Zvýraznění 6" xfId="243"/>
    <cellStyle name="Calc Percent (0) 3" xfId="244"/>
    <cellStyle name="Calc Percent (1) 2" xfId="245"/>
    <cellStyle name="Calc Percent (1) 3" xfId="246"/>
    <cellStyle name="Center 2" xfId="247"/>
    <cellStyle name="Calc Percent (2)" xfId="248"/>
    <cellStyle name="Comma 5 2 2" xfId="249"/>
    <cellStyle name="Calc Percent (2) 3" xfId="250"/>
    <cellStyle name="Comma 9 2" xfId="251"/>
    <cellStyle name="Calc Units (1)" xfId="252"/>
    <cellStyle name="Comma [0] 2 3" xfId="253"/>
    <cellStyle name="Calc Units (1) 2" xfId="254"/>
    <cellStyle name="Comma [0] 2 4" xfId="255"/>
    <cellStyle name="Calc Units (1) 3" xfId="256"/>
    <cellStyle name="Normal 2 4 2" xfId="257"/>
    <cellStyle name="zoning" xfId="258"/>
    <cellStyle name="Calc Units (2)" xfId="259"/>
    <cellStyle name="Calc Units (2) 2" xfId="260"/>
    <cellStyle name="Calc Units (2) 3" xfId="261"/>
    <cellStyle name="no dec" xfId="262"/>
    <cellStyle name="Calculation 2" xfId="263"/>
    <cellStyle name="Comma  - Style3" xfId="264"/>
    <cellStyle name="category" xfId="265"/>
    <cellStyle name="Celkem" xfId="266"/>
    <cellStyle name="Center" xfId="267"/>
    <cellStyle name="Center 3" xfId="268"/>
    <cellStyle name="Center 3 2" xfId="269"/>
    <cellStyle name="Normal 12" xfId="270"/>
    <cellStyle name="Check Cell 2" xfId="271"/>
    <cellStyle name="Comma  - Style1" xfId="272"/>
    <cellStyle name="Comma  - Style1 2" xfId="273"/>
    <cellStyle name="Monetaire_laroux" xfId="274"/>
    <cellStyle name="Monetaire [0]_SAMPLSHP" xfId="275"/>
    <cellStyle name="Comma  - Style2 2" xfId="276"/>
    <cellStyle name="Comma  - Style3 2" xfId="277"/>
    <cellStyle name="Comma  - Style4" xfId="278"/>
    <cellStyle name="Comma  - Style4 2" xfId="279"/>
    <cellStyle name="Normal 18 2" xfId="280"/>
    <cellStyle name="Normal 23 2" xfId="281"/>
    <cellStyle name="Enter Units (0) 2" xfId="282"/>
    <cellStyle name="Comma 10 2" xfId="283"/>
    <cellStyle name="Comma  - Style5" xfId="284"/>
    <cellStyle name="Comma 2 3" xfId="285"/>
    <cellStyle name="Comma  - Style5 2" xfId="286"/>
    <cellStyle name="Enter Units (0) 3" xfId="287"/>
    <cellStyle name="Comma  - Style6" xfId="288"/>
    <cellStyle name="Comma 3 3" xfId="289"/>
    <cellStyle name="Comma  - Style6 2" xfId="290"/>
    <cellStyle name="Enter Units (0) 4" xfId="291"/>
    <cellStyle name="Comma  - Style7" xfId="292"/>
    <cellStyle name="Monetaire [0]_PREPAID" xfId="293"/>
    <cellStyle name="Comma 4 3" xfId="294"/>
    <cellStyle name="Comma  - Style7 2" xfId="295"/>
    <cellStyle name="Comma  - Style8" xfId="296"/>
    <cellStyle name="Comma 5 3" xfId="297"/>
    <cellStyle name="Comma  - Style8 2" xfId="298"/>
    <cellStyle name="Komma [0]_Bruto 96" xfId="299"/>
    <cellStyle name="Comma [0] 2" xfId="300"/>
    <cellStyle name="Comma [0] 2 2" xfId="301"/>
    <cellStyle name="Comma [0] 2 2 2 2" xfId="302"/>
    <cellStyle name="Comma [0] 2 2 3" xfId="303"/>
    <cellStyle name="Comma 2 5" xfId="304"/>
    <cellStyle name="Comma [0] 2 3 2" xfId="305"/>
    <cellStyle name="Comma 2 6" xfId="306"/>
    <cellStyle name="Comma [0] 2 3 3" xfId="307"/>
    <cellStyle name="Enter Currency (2)" xfId="308"/>
    <cellStyle name="Comma [0] 2 5" xfId="309"/>
    <cellStyle name="Comma [0] 4" xfId="310"/>
    <cellStyle name="Comma [00]" xfId="311"/>
    <cellStyle name="Normal 19" xfId="312"/>
    <cellStyle name="Normal 24" xfId="313"/>
    <cellStyle name="Comma 11" xfId="314"/>
    <cellStyle name="Normal 25" xfId="315"/>
    <cellStyle name="Normal 30" xfId="316"/>
    <cellStyle name="Comma 12" xfId="317"/>
    <cellStyle name="Normal 25 2" xfId="318"/>
    <cellStyle name="Normal 30 2" xfId="319"/>
    <cellStyle name="Monétaire_laroux" xfId="320"/>
    <cellStyle name="Comma 12 2" xfId="321"/>
    <cellStyle name="Normal 26" xfId="322"/>
    <cellStyle name="Normal 31" xfId="323"/>
    <cellStyle name="Comma 13" xfId="324"/>
    <cellStyle name="Normal 26 2" xfId="325"/>
    <cellStyle name="Normal 31 2" xfId="326"/>
    <cellStyle name="Comma 13 2" xfId="327"/>
    <cellStyle name="Normal 27" xfId="328"/>
    <cellStyle name="Normal 32" xfId="329"/>
    <cellStyle name="Comma 14" xfId="330"/>
    <cellStyle name="Normal 29" xfId="331"/>
    <cellStyle name="Normal 34" xfId="332"/>
    <cellStyle name="Normal 27 2" xfId="333"/>
    <cellStyle name="Normal 32 2" xfId="334"/>
    <cellStyle name="Comma 16" xfId="335"/>
    <cellStyle name="Comma 14 2" xfId="336"/>
    <cellStyle name="Normal 28" xfId="337"/>
    <cellStyle name="Normal 33" xfId="338"/>
    <cellStyle name="Enter Units (1)" xfId="339"/>
    <cellStyle name="Comma 15" xfId="340"/>
    <cellStyle name="Comma 20" xfId="341"/>
    <cellStyle name="Normal 28 2" xfId="342"/>
    <cellStyle name="Normal 33 2" xfId="343"/>
    <cellStyle name="Enter Units (1) 2" xfId="344"/>
    <cellStyle name="Comma 15 2" xfId="345"/>
    <cellStyle name="Normal 35" xfId="346"/>
    <cellStyle name="Normal 40" xfId="347"/>
    <cellStyle name="Comma 17" xfId="348"/>
    <cellStyle name="Monetaire [0]_SAMPLREV" xfId="349"/>
    <cellStyle name="Valuta_Bruto 96" xfId="350"/>
    <cellStyle name="Normal 35 2" xfId="351"/>
    <cellStyle name="Comma 17 2" xfId="352"/>
    <cellStyle name="Normal 36" xfId="353"/>
    <cellStyle name="Comma 18" xfId="354"/>
    <cellStyle name="Normal 36 2" xfId="355"/>
    <cellStyle name="Comma 18 2" xfId="356"/>
    <cellStyle name="Normal 37" xfId="357"/>
    <cellStyle name="Comma 19" xfId="358"/>
    <cellStyle name="Normal 37 2" xfId="359"/>
    <cellStyle name="Comma 19 2" xfId="360"/>
    <cellStyle name="Comma 2 2" xfId="361"/>
    <cellStyle name="Comma 2 2 2" xfId="362"/>
    <cellStyle name="Millares [0]_FORMATO_TARIFA_CLIENTES_2004v2" xfId="363"/>
    <cellStyle name="Comma 2 2 2 2" xfId="364"/>
    <cellStyle name="Comma 2 2 4" xfId="365"/>
    <cellStyle name="Comma 2 3 2" xfId="366"/>
    <cellStyle name="Normal 2 2 3" xfId="367"/>
    <cellStyle name="Comma 2 3 3" xfId="368"/>
    <cellStyle name="Normal 2 2 4" xfId="369"/>
    <cellStyle name="Comma 2 4" xfId="370"/>
    <cellStyle name="Comma 2 7" xfId="371"/>
    <cellStyle name="export" xfId="372"/>
    <cellStyle name="Comma 3" xfId="373"/>
    <cellStyle name="Comma 3 2" xfId="374"/>
    <cellStyle name="Comma 3 2 2" xfId="375"/>
    <cellStyle name="Currency [00] 2" xfId="376"/>
    <cellStyle name="Comma 4" xfId="377"/>
    <cellStyle name="Comma 4 2" xfId="378"/>
    <cellStyle name="Currency [00] 3" xfId="379"/>
    <cellStyle name="Comma 5" xfId="380"/>
    <cellStyle name="Comma 5 2" xfId="381"/>
    <cellStyle name="Good 2" xfId="382"/>
    <cellStyle name="Comma 6" xfId="383"/>
    <cellStyle name="Comma 6 2" xfId="384"/>
    <cellStyle name="Comma 6 2 2" xfId="385"/>
    <cellStyle name="Comma 6 3" xfId="386"/>
    <cellStyle name="Hyperlinkki" xfId="387"/>
    <cellStyle name="Comma 7" xfId="388"/>
    <cellStyle name="Comma 8" xfId="389"/>
    <cellStyle name="Comma 8 2" xfId="390"/>
    <cellStyle name="Comma 8 2 2" xfId="391"/>
    <cellStyle name="Comma 8 3" xfId="392"/>
    <cellStyle name="Zone side bar" xfId="393"/>
    <cellStyle name="Comma 9" xfId="394"/>
    <cellStyle name="comma zerodec 2" xfId="395"/>
    <cellStyle name="Comma0 - Style3" xfId="396"/>
    <cellStyle name="Comma1 - Style1" xfId="397"/>
    <cellStyle name="Curren - Style2" xfId="398"/>
    <cellStyle name="Currency1" xfId="399"/>
    <cellStyle name="Currency1 2" xfId="400"/>
    <cellStyle name="Date Short" xfId="401"/>
    <cellStyle name="DELTA" xfId="402"/>
    <cellStyle name="DELTA 2" xfId="403"/>
    <cellStyle name="Dezimal [0]_3rd.country" xfId="404"/>
    <cellStyle name="Dezimal_3rd.country" xfId="405"/>
    <cellStyle name="Normal 2 2 2" xfId="406"/>
    <cellStyle name="Dollar (zero dec)" xfId="407"/>
    <cellStyle name="Normal 2 2 2 2" xfId="408"/>
    <cellStyle name="Dollar (zero dec) 2" xfId="409"/>
    <cellStyle name="Enter Currency (0)" xfId="410"/>
    <cellStyle name="Enter Currency (0) 2" xfId="411"/>
    <cellStyle name="Enter Currency (0) 3" xfId="412"/>
    <cellStyle name="Enter Currency (0) 4" xfId="413"/>
    <cellStyle name="Enter Currency (2) 2" xfId="414"/>
    <cellStyle name="Normal 33 2 2" xfId="415"/>
    <cellStyle name="Enter Currency (2) 3" xfId="416"/>
    <cellStyle name="Normal 38 2" xfId="417"/>
    <cellStyle name="Enter Units (2) 2" xfId="418"/>
    <cellStyle name="Euro" xfId="419"/>
    <cellStyle name="Explanatory Text 2" xfId="420"/>
    <cellStyle name="export 2" xfId="421"/>
    <cellStyle name="export 2 2" xfId="422"/>
    <cellStyle name="Ezres [0]_print media plan (2)" xfId="423"/>
    <cellStyle name="Ezres_print media plan (2)" xfId="424"/>
    <cellStyle name="Footnotes" xfId="425"/>
    <cellStyle name="Grey" xfId="426"/>
    <cellStyle name="Normal 13" xfId="427"/>
    <cellStyle name="Monétaire_RPTREV12" xfId="428"/>
    <cellStyle name="Grey 2" xfId="429"/>
    <cellStyle name="Header1" xfId="430"/>
    <cellStyle name="Header2" xfId="431"/>
    <cellStyle name="Heading 1 2" xfId="432"/>
    <cellStyle name="Heading 2 2" xfId="433"/>
    <cellStyle name="Vstup" xfId="434"/>
    <cellStyle name="Heading 4 2" xfId="435"/>
    <cellStyle name="Hipervínculo_FORMATO_TARIFA_CLIENTES_2004v2" xfId="436"/>
    <cellStyle name="Horizontal 2" xfId="437"/>
    <cellStyle name="Hyperlink seguido_BR new rate sheet model - contract rates Edna" xfId="438"/>
    <cellStyle name="Input [yellow]" xfId="439"/>
    <cellStyle name="Input [yellow] 2" xfId="440"/>
    <cellStyle name="Normal 11" xfId="441"/>
    <cellStyle name="Komma_Bruto 96" xfId="442"/>
    <cellStyle name="Kontrolní buňka" xfId="443"/>
    <cellStyle name="Link Currency (0) 2" xfId="444"/>
    <cellStyle name="Link Currency (2)" xfId="445"/>
    <cellStyle name="Link Currency (2) 2" xfId="446"/>
    <cellStyle name="Normal 3 4" xfId="447"/>
    <cellStyle name="隨後的超連結" xfId="448"/>
    <cellStyle name="Link Units (0) 2" xfId="449"/>
    <cellStyle name="Link Units (0) 4" xfId="450"/>
    <cellStyle name="Link Units (1) 2" xfId="451"/>
    <cellStyle name="Link Units (2)" xfId="452"/>
    <cellStyle name="Link Units (2) 2" xfId="453"/>
    <cellStyle name="Link Units (2) 3" xfId="454"/>
    <cellStyle name="Normal 2 3 3" xfId="455"/>
    <cellStyle name="Linked Cell 2" xfId="456"/>
    <cellStyle name="Monetaire_AR1194" xfId="457"/>
    <cellStyle name="Matrix" xfId="458"/>
    <cellStyle name="Millares_Hoja1" xfId="459"/>
    <cellStyle name="Percent 23" xfId="460"/>
    <cellStyle name="Percent 18" xfId="461"/>
    <cellStyle name="Milliers_AR1194" xfId="462"/>
    <cellStyle name="Model" xfId="463"/>
    <cellStyle name="Moeda [0]_BR new rate sheet model - contract rates Edna" xfId="464"/>
    <cellStyle name="Moneda [0]_Hoja1" xfId="465"/>
    <cellStyle name="Monétaire [0]_AR1194" xfId="466"/>
    <cellStyle name="Monetaire [0]_CASH1194" xfId="467"/>
    <cellStyle name="Monetaire [0]_INTERC12" xfId="468"/>
    <cellStyle name="Normal 3 3" xfId="469"/>
    <cellStyle name="Monétaire [0]_INTERC12" xfId="470"/>
    <cellStyle name="Monetaire [0]_laroux" xfId="471"/>
    <cellStyle name="Monétaire [0]_laroux" xfId="472"/>
    <cellStyle name="Monetaire [0]_laroux 3" xfId="473"/>
    <cellStyle name="Monétaire [0]_laroux 3" xfId="474"/>
    <cellStyle name="Monétaire [0]_PREPAID" xfId="475"/>
    <cellStyle name="Normal 2 2" xfId="476"/>
    <cellStyle name="Monétaire [0]_RPTREV12" xfId="477"/>
    <cellStyle name="Monétaire [0]_SAMPLSHP" xfId="478"/>
    <cellStyle name="Monétaire_AR1194" xfId="479"/>
    <cellStyle name="Monetaire_CASH1194" xfId="480"/>
    <cellStyle name="Monetaire_INTERC12" xfId="481"/>
    <cellStyle name="Monétaire_INTERC12" xfId="482"/>
    <cellStyle name="Normal 30 2 2" xfId="483"/>
    <cellStyle name="Monetaire_PREPAID" xfId="484"/>
    <cellStyle name="Monétaire_laroux 2" xfId="485"/>
    <cellStyle name="Normal 15 2" xfId="486"/>
    <cellStyle name="Normal 20 2" xfId="487"/>
    <cellStyle name="Monétaire_laroux 3" xfId="488"/>
    <cellStyle name="Monétaire_PREPAID" xfId="489"/>
    <cellStyle name="Normal 4 2 2" xfId="490"/>
    <cellStyle name="Monetaire_RPTREV12" xfId="491"/>
    <cellStyle name="Monétaire_SAMPLREV" xfId="492"/>
    <cellStyle name="Nadpis 4" xfId="493"/>
    <cellStyle name="Monetaire_SAMPLSHP" xfId="494"/>
    <cellStyle name="Monetaire_TBPL0195" xfId="495"/>
    <cellStyle name="Monétaire_TBPL0195" xfId="496"/>
    <cellStyle name="Nadpis 1" xfId="497"/>
    <cellStyle name="Nadpis 3" xfId="498"/>
    <cellStyle name="Název" xfId="499"/>
    <cellStyle name="Normal 17" xfId="500"/>
    <cellStyle name="Normal 22" xfId="501"/>
    <cellStyle name="Neutral 2" xfId="502"/>
    <cellStyle name="Normaali_VYÖHYKE1" xfId="503"/>
    <cellStyle name="Normal 1 2" xfId="504"/>
    <cellStyle name="Normal - Style1" xfId="505"/>
    <cellStyle name="Normal 1" xfId="506"/>
    <cellStyle name="Normal 10" xfId="507"/>
    <cellStyle name="Normal 10 2" xfId="508"/>
    <cellStyle name="Normal 11 2" xfId="509"/>
    <cellStyle name="Normal 11 3" xfId="510"/>
    <cellStyle name="Normal 12 2" xfId="511"/>
    <cellStyle name="Normal 13 2" xfId="512"/>
    <cellStyle name="Normal 14" xfId="513"/>
    <cellStyle name="Normal 15" xfId="514"/>
    <cellStyle name="Normal 20" xfId="515"/>
    <cellStyle name="Normal 16" xfId="516"/>
    <cellStyle name="Normal 21" xfId="517"/>
    <cellStyle name="Normal 16 2" xfId="518"/>
    <cellStyle name="Normal 21 2" xfId="519"/>
    <cellStyle name="Normal 2" xfId="520"/>
    <cellStyle name="Normal 2 3" xfId="521"/>
    <cellStyle name="Normal 2 3 2" xfId="522"/>
    <cellStyle name="Normal 2 4" xfId="523"/>
    <cellStyle name="Normal 2 5" xfId="524"/>
    <cellStyle name="Normal 2 6" xfId="525"/>
    <cellStyle name="Normal 3" xfId="526"/>
    <cellStyle name="Normal 3 2" xfId="527"/>
    <cellStyle name="Normal 39 2" xfId="528"/>
    <cellStyle name="Normal 4 2 3" xfId="529"/>
    <cellStyle name="Percent 10 2" xfId="530"/>
    <cellStyle name="Normal 4 3" xfId="531"/>
    <cellStyle name="Normal 4 4" xfId="532"/>
    <cellStyle name="Normal 5" xfId="533"/>
    <cellStyle name="Normal 5 2" xfId="534"/>
    <cellStyle name="Normal 5 2 2" xfId="535"/>
    <cellStyle name="Percent 11 2" xfId="536"/>
    <cellStyle name="Normal 5 3" xfId="537"/>
    <cellStyle name="Normal 5 4" xfId="538"/>
    <cellStyle name="Normal 6" xfId="539"/>
    <cellStyle name="Normal 6 2" xfId="540"/>
    <cellStyle name="Normal 6 2 2" xfId="541"/>
    <cellStyle name="Normal 6 2 2 2" xfId="542"/>
    <cellStyle name="Normal 6 2 3" xfId="543"/>
    <cellStyle name="Percent 12 2" xfId="544"/>
    <cellStyle name="Normal 6 3" xfId="545"/>
    <cellStyle name="Normal 6 3 2" xfId="546"/>
    <cellStyle name="Normal 7" xfId="547"/>
    <cellStyle name="Normal 7 2" xfId="548"/>
    <cellStyle name="Normal 7 2 2" xfId="549"/>
    <cellStyle name="Normal 8" xfId="550"/>
    <cellStyle name="Normal 8 2" xfId="551"/>
    <cellStyle name="Normal 8 2 2" xfId="552"/>
    <cellStyle name="Normal 8 2 3" xfId="553"/>
    <cellStyle name="Percent 14 2" xfId="554"/>
    <cellStyle name="Normal 8 3" xfId="555"/>
    <cellStyle name="Normal 8 4" xfId="556"/>
    <cellStyle name="Normal 9" xfId="557"/>
    <cellStyle name="Red Bar 2" xfId="558"/>
    <cellStyle name="Normal 9 2 2" xfId="559"/>
    <cellStyle name="Percent 20 2" xfId="560"/>
    <cellStyle name="Percent 15 2" xfId="561"/>
    <cellStyle name="Normal 9 3" xfId="562"/>
    <cellStyle name="Normal_3rd Party IMIP contract rate_X3A-X3G_2010" xfId="563"/>
    <cellStyle name="Normál_octprint" xfId="564"/>
    <cellStyle name="Normalny_Cennik Europremium Polska_nowy od 1 maja 2004 wer. ost." xfId="565"/>
    <cellStyle name="Note 2" xfId="566"/>
    <cellStyle name="numbers" xfId="567"/>
    <cellStyle name="numbers 2" xfId="568"/>
    <cellStyle name="Option" xfId="569"/>
    <cellStyle name="Option 2" xfId="570"/>
    <cellStyle name="OptionHeading" xfId="571"/>
    <cellStyle name="Output 2" xfId="572"/>
    <cellStyle name="Pénznem [0]_print media plan (2)" xfId="573"/>
    <cellStyle name="Pénznem_print media plan (2)" xfId="574"/>
    <cellStyle name="Percent [0]" xfId="575"/>
    <cellStyle name="Percent [0] 2" xfId="576"/>
    <cellStyle name="Percent [0] 3" xfId="577"/>
    <cellStyle name="Percent [00]" xfId="578"/>
    <cellStyle name="Percent [00] 2" xfId="579"/>
    <cellStyle name="Percent [00] 3" xfId="580"/>
    <cellStyle name="Percent [2]" xfId="581"/>
    <cellStyle name="Percent [2] 2" xfId="582"/>
    <cellStyle name="Percent 10" xfId="583"/>
    <cellStyle name="Percent 11" xfId="584"/>
    <cellStyle name="Percent 12" xfId="585"/>
    <cellStyle name="Percent 13" xfId="586"/>
    <cellStyle name="Percent 13 2" xfId="587"/>
    <cellStyle name="Percent 14" xfId="588"/>
    <cellStyle name="Percent 20" xfId="589"/>
    <cellStyle name="Percent 15" xfId="590"/>
    <cellStyle name="Percent 21" xfId="591"/>
    <cellStyle name="Percent 16" xfId="592"/>
    <cellStyle name="Percent 21 2" xfId="593"/>
    <cellStyle name="Percent 16 2" xfId="594"/>
    <cellStyle name="Percent 22" xfId="595"/>
    <cellStyle name="Percent 17" xfId="596"/>
    <cellStyle name="Percent 22 2" xfId="597"/>
    <cellStyle name="Percent 17 2" xfId="598"/>
    <cellStyle name="Percent 23 2" xfId="599"/>
    <cellStyle name="Percent 18 2" xfId="600"/>
    <cellStyle name="Percent 24" xfId="601"/>
    <cellStyle name="Percent 19" xfId="602"/>
    <cellStyle name="Percent 24 2" xfId="603"/>
    <cellStyle name="Percent 19 2" xfId="604"/>
    <cellStyle name="Percent 2" xfId="605"/>
    <cellStyle name="Percent 2 2" xfId="606"/>
    <cellStyle name="Percent 2 2 2" xfId="607"/>
    <cellStyle name="Percent 2 3" xfId="608"/>
    <cellStyle name="Percent 2 4" xfId="609"/>
    <cellStyle name="Percent 25" xfId="610"/>
    <cellStyle name="Percent 25 2" xfId="611"/>
    <cellStyle name="Percent 26" xfId="612"/>
    <cellStyle name="Percent 26 2" xfId="613"/>
    <cellStyle name="Percent 27" xfId="614"/>
    <cellStyle name="Percent 27 2" xfId="615"/>
    <cellStyle name="Percent 3" xfId="616"/>
    <cellStyle name="Percent 3 2" xfId="617"/>
    <cellStyle name="Percent 3 2 2" xfId="618"/>
    <cellStyle name="Percent 3 2 3" xfId="619"/>
    <cellStyle name="Percent 3 3" xfId="620"/>
    <cellStyle name="Percent 3 4" xfId="621"/>
    <cellStyle name="Percent 4" xfId="622"/>
    <cellStyle name="Percent 4 2" xfId="623"/>
    <cellStyle name="Percent 4 3" xfId="624"/>
    <cellStyle name="Percent 4 4" xfId="625"/>
    <cellStyle name="Percent 5" xfId="626"/>
    <cellStyle name="Percent 5 2" xfId="627"/>
    <cellStyle name="Percent 5 2 2" xfId="628"/>
    <cellStyle name="Percent 5 3" xfId="629"/>
    <cellStyle name="Percent 5 3 2" xfId="630"/>
    <cellStyle name="Percent 5 4" xfId="631"/>
    <cellStyle name="Percent 6" xfId="632"/>
    <cellStyle name="Percent 7" xfId="633"/>
    <cellStyle name="Percent 7 2" xfId="634"/>
    <cellStyle name="Percent 7 2 2" xfId="635"/>
    <cellStyle name="Percent 7 3" xfId="636"/>
    <cellStyle name="Percent 8" xfId="637"/>
    <cellStyle name="Percent 8 2" xfId="638"/>
    <cellStyle name="Percent 9" xfId="639"/>
    <cellStyle name="Percent 9 2" xfId="640"/>
    <cellStyle name="PERCENTAGE" xfId="641"/>
    <cellStyle name="Poznámka" xfId="642"/>
    <cellStyle name="PrePop Currency (0)" xfId="643"/>
    <cellStyle name="PrePop Currency (0) 2" xfId="644"/>
    <cellStyle name="PrePop Currency (0) 3" xfId="645"/>
    <cellStyle name="PrePop Currency (0) 4" xfId="646"/>
    <cellStyle name="PrePop Currency (2)" xfId="647"/>
    <cellStyle name="PrePop Currency (2) 2" xfId="648"/>
    <cellStyle name="PrePop Currency (2) 3" xfId="649"/>
    <cellStyle name="PrePop Units (0)" xfId="650"/>
    <cellStyle name="PrePop Units (0) 2" xfId="651"/>
    <cellStyle name="PrePop Units (0) 3" xfId="652"/>
    <cellStyle name="PrePop Units (0) 4" xfId="653"/>
    <cellStyle name="PrePop Units (1)" xfId="654"/>
    <cellStyle name="PrePop Units (1) 2" xfId="655"/>
    <cellStyle name="PrePop Units (1) 3" xfId="656"/>
    <cellStyle name="PrePop Units (2)" xfId="657"/>
    <cellStyle name="PrePop Units (2) 2" xfId="658"/>
    <cellStyle name="PrePop Units (2) 3" xfId="659"/>
    <cellStyle name="Propojená buňka" xfId="660"/>
    <cellStyle name="Rate" xfId="661"/>
    <cellStyle name="Red Bar_2735_IA_Region_Pricing_Template2 (version 3)" xfId="662"/>
    <cellStyle name="RowLevel_0" xfId="663"/>
    <cellStyle name="Správně" xfId="664"/>
    <cellStyle name="Standard_Appendix E" xfId="665"/>
    <cellStyle name="Style 1" xfId="666"/>
    <cellStyle name="Style 1 2" xfId="667"/>
    <cellStyle name="subhead" xfId="668"/>
    <cellStyle name="Table Body" xfId="669"/>
    <cellStyle name="Table Body 2" xfId="670"/>
    <cellStyle name="Table Body 3" xfId="671"/>
    <cellStyle name="Table Body 3 2" xfId="672"/>
    <cellStyle name="Table Body 4" xfId="673"/>
    <cellStyle name="Table Body 4 2" xfId="674"/>
    <cellStyle name="table subheads" xfId="675"/>
    <cellStyle name="table subheads 2" xfId="676"/>
    <cellStyle name="table subheads 3" xfId="677"/>
    <cellStyle name="table subheads 3 2" xfId="678"/>
    <cellStyle name="table subheads 4" xfId="679"/>
    <cellStyle name="table subheads 4 2" xfId="680"/>
    <cellStyle name="Text Indent A" xfId="681"/>
    <cellStyle name="Text Indent B" xfId="682"/>
    <cellStyle name="Text Indent B 2" xfId="683"/>
    <cellStyle name="Text Indent B 3" xfId="684"/>
    <cellStyle name="Text Indent C" xfId="685"/>
    <cellStyle name="Text Indent C 2" xfId="686"/>
    <cellStyle name="Text Indent C 3" xfId="687"/>
    <cellStyle name="Text upozornění" xfId="688"/>
    <cellStyle name="Title 2" xfId="689"/>
    <cellStyle name="Total 2" xfId="690"/>
    <cellStyle name="Valuta [0]_Bruto 96" xfId="691"/>
    <cellStyle name="Vertical" xfId="692"/>
    <cellStyle name="Vertical 2" xfId="693"/>
    <cellStyle name="Výstup" xfId="694"/>
    <cellStyle name="Vysvětlující text" xfId="695"/>
    <cellStyle name="Währung_3rd.country" xfId="696"/>
    <cellStyle name="Warning Text 2" xfId="697"/>
    <cellStyle name="Yellow side bar" xfId="698"/>
    <cellStyle name="Yellow side bar 2" xfId="699"/>
    <cellStyle name="ZG_Body" xfId="700"/>
    <cellStyle name="Zvýraznění 1" xfId="701"/>
    <cellStyle name="Zvýraznění 2" xfId="702"/>
    <cellStyle name="Zvýraznění 3" xfId="703"/>
    <cellStyle name="Zvýraznění 4" xfId="704"/>
    <cellStyle name="ハイパーリンク_NewTariffs_2002" xfId="705"/>
    <cellStyle name="標準_1002-現地" xfId="706"/>
    <cellStyle name="超連結" xfId="707"/>
    <cellStyle name="桁区切り [0.00]_3RD-PTY IMP MATRIX" xfId="708"/>
    <cellStyle name="桁区切り_3RD-PTY IMP MATRIX" xfId="709"/>
    <cellStyle name="貨幣 [0]_2000 Rate Table" xfId="710"/>
    <cellStyle name="貨幣_2000 Rate Table" xfId="711"/>
    <cellStyle name="뒤에 오는 하이퍼링크_Sheet3" xfId="712"/>
    <cellStyle name="千分位[0]_2000 Rate Table" xfId="713"/>
    <cellStyle name="千分位_2000 Rate Table" xfId="714"/>
    <cellStyle name="通貨 [0.00]_3RD-PTY IMP MATRIX" xfId="715"/>
    <cellStyle name="通貨_3RD-PTY IMP MATRIX" xfId="716"/>
    <cellStyle name="一般_2000 Rate Table" xfId="717"/>
    <cellStyle name="백분율_95" xfId="718"/>
    <cellStyle name="지정되지 않음" xfId="719"/>
    <cellStyle name="콤마 [0]_1" xfId="720"/>
    <cellStyle name="콤마_1" xfId="721"/>
    <cellStyle name="통화 [0]_95" xfId="722"/>
    <cellStyle name="표준_1" xfId="723"/>
  </cellStyles>
  <tableStyles count="0" defaultTableStyle="TableStyleMedium9" defaultPivotStyle="PivotStyleLight16"/>
  <colors>
    <mruColors>
      <color rgb="00FFCC99"/>
      <color rgb="00FFD54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M\General%20Motors\GMaugsub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iLan%20Documents\SPI\MY%20Migration\CPT%20Setup\existing%20contracts\MY%20Rate%20Card%20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icing\2000\Rates\2000Rat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TRM2001%20(Ver%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jktws5003\MKT\Boon%20Bee\Discount%20Policy%20Simulator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icing%20Shared\Pricing%20Data%20Base\BN_Rate_2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WAN\T%20R%20M\AETRM98A\Working_files\TRM\HK\HK_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icing\2000\Rates\1999Rates_r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djktws5003\MKT\Pricing%20Shared\Pricing%20Data%20Base\MY%20Rates%202002_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jktws5003\MKT\3.%20Step%203.%20TRM\2002%20TRMs\11%20MY\AP%20TRM%20V4%20-%20M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djktws5003\MKT\TEMP\KH%20Contract%20Rate%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jktws5003\MKT\DATA\PRICING\SAIC\KH\MM%20TRM-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icing\2000\Rates\2000_IMP(DOX,WPX).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jktws5003\MKT\Documents%20and%20Settings\Meilan.Chong\Local%20Settings\Temp\HK%20SPI%20New%20OB%20Contracts_ver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jktws5003\MKT\Pricing%20Shared\Pricing%20Data%20Base\Competitor%20Rates\Competitor%20Rate%20Archive\SG_Competitor_rates_TNT%20ol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ye%20Har\SG\SGTR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Value%20Model\May%202001\comparison%20of%20publish%20rates_2-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SG%20TRM%20Sept%20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jktws5003\MKT\windows\TEMP\1999Rates_r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jktws5003\MKT\ASEAN%20Pricing%20Workshop%2099\TRM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hye%20Har\ME\AE\AETRM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jktws5003\MKT\WINDOWS\TEMP\TW%20IMP%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Y"/>
      <sheetName val="ID"/>
      <sheetName val="NZ"/>
      <sheetName val="TH"/>
      <sheetName val="CN"/>
      <sheetName val="CN Zone"/>
      <sheetName val="AU"/>
      <sheetName val="AU 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WB (old)"/>
      <sheetName val="WB"/>
      <sheetName val="Rates LCY"/>
      <sheetName val="DOM LCY"/>
      <sheetName val="WB USD"/>
      <sheetName val="Rates USD"/>
      <sheetName val="Contracts (old)"/>
      <sheetName val="Matrix (old)"/>
      <sheetName val="DOM USD"/>
      <sheetName val="Contracts 2002"/>
      <sheetName val="Matrix 2002"/>
      <sheetName val="Zones 2002"/>
      <sheetName val="IATA Zones"/>
      <sheetName val="Jumbo 2002"/>
      <sheetName val="Jumbo Zoning"/>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put Screen"/>
      <sheetName val="WPX"/>
      <sheetName val="DOX"/>
      <sheetName val="DOM"/>
      <sheetName val="IMP"/>
      <sheetName val="Jumbo and Junior"/>
      <sheetName val="OB ZONES"/>
      <sheetName val="IB ZONES"/>
      <sheetName val="Weight Break Charges"/>
      <sheetName val="Contracts"/>
      <sheetName val="Contract Matrix"/>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 val="Current Tariff"/>
      <sheetName val="Unit Costs"/>
      <sheetName val="Shipment costs"/>
      <sheetName val="New Cost"/>
      <sheetName val="Zones"/>
      <sheetName val="Sheet6"/>
      <sheetName val="LHAdjust"/>
      <sheetName val="New Tariff"/>
      <sheetName val="Competitors"/>
      <sheetName val="Comparisonvscomp"/>
      <sheetName val="Impact on Margins"/>
      <sheetName val="Full tariff Profile"/>
      <sheetName val="Full Tariff Shipments"/>
      <sheetName val="Revenue Impact Details"/>
      <sheetName val="Contract Rates"/>
      <sheetName val="MultConvert"/>
      <sheetName val="ReadyRate"/>
      <sheetName val="ContK-V"/>
      <sheetName val="NewvsOldContrates"/>
      <sheetName val="QuotedOBRate"/>
      <sheetName val="HWData"/>
      <sheetName val="IMP_Rate"/>
      <sheetName val="Sheet1"/>
      <sheetName val="Rates1015"/>
      <sheetName val="HWAdders_DOX"/>
      <sheetName val="HWAdders_WPX"/>
      <sheetName val="HWAdders_IMP"/>
      <sheetName val="Jumbo"/>
      <sheetName val="Discount"/>
      <sheetName val="Rainbow"/>
      <sheetName val="Weight Break Char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PM_Contract"/>
      <sheetName val="WPM_Contract"/>
      <sheetName val="Data_Profile"/>
      <sheetName val="Existing Margin"/>
      <sheetName val="Discount Policy"/>
      <sheetName val="SG OP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enu"/>
      <sheetName val="Letter"/>
      <sheetName val="Rate Table"/>
      <sheetName val="OB Rate Table"/>
      <sheetName val="IB Rate Table"/>
      <sheetName val="Step 5 - Zones"/>
      <sheetName val="data"/>
      <sheetName val="OB Contracts"/>
      <sheetName val="IB Contracts"/>
      <sheetName val="Step 1 - Contract Details"/>
      <sheetName val="Step 2 - OB Contracts"/>
      <sheetName val="Step 3 - IB Contracts"/>
      <sheetName val="Step 4 - OB Zone List"/>
      <sheetName val="Domestic"/>
      <sheetName val="Help"/>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Zones"/>
      <sheetName val="Current Tariff"/>
      <sheetName val="Current Costs"/>
      <sheetName val="Current Cost Card $"/>
      <sheetName val="Current Margin card %"/>
      <sheetName val="Graph"/>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put Screen"/>
      <sheetName val="DOX"/>
      <sheetName val="WPX"/>
      <sheetName val="DOM"/>
      <sheetName val="DOX_ZONES"/>
      <sheetName val="WPX_ ZONES"/>
      <sheetName val="Weight Break Charges"/>
      <sheetName val="Contracts"/>
      <sheetName val="Pricing Policy"/>
      <sheetName val="WPX (USD)"/>
      <sheetName val="DOX (USD)"/>
      <sheetName val="DOM (USD)"/>
      <sheetName val="Weight Break Charges (USD)"/>
      <sheetName val="Contract Matrix"/>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ain"/>
      <sheetName val="Zone-OB"/>
      <sheetName val="Tariff-OB"/>
      <sheetName val="vs Old-OB"/>
      <sheetName val="Profile-OB"/>
      <sheetName val="Net Rate-OB"/>
      <sheetName val="Zone-IB"/>
      <sheetName val="Tariff-IB"/>
      <sheetName val="vs Old-IB"/>
      <sheetName val="Profile-IB"/>
      <sheetName val="Competitors"/>
      <sheetName val="Competitor Zones"/>
      <sheetName val="Cost"/>
      <sheetName val="Weight Break Char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Menu"/>
      <sheetName val="Letter"/>
      <sheetName val="OB Rate Table"/>
      <sheetName val="IB Rate Table"/>
      <sheetName val="Step 5 - Zones"/>
      <sheetName val="data"/>
      <sheetName val="OB Contracts"/>
      <sheetName val="IB Contracts"/>
      <sheetName val="Step 1 - Contract Details"/>
      <sheetName val="Step 2 - OB Contracts"/>
      <sheetName val="Step 3 - IB Contracts"/>
      <sheetName val="Step 4 - OB Zone List"/>
      <sheetName val="Help"/>
      <sheetName val="Module1"/>
      <sheetName val="Net Rate-OB"/>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rrent Tariff"/>
      <sheetName val="New Tariff"/>
      <sheetName val="Zones"/>
      <sheetName val="Competitors"/>
      <sheetName val="New card vs old"/>
      <sheetName val="Contract Rates"/>
      <sheetName val="Contract Rates Schedule"/>
      <sheetName val="Jumbo"/>
      <sheetName val="IMP Rates"/>
      <sheetName val="OB Zone List"/>
      <sheetName val="Rate Card Zone Table"/>
      <sheetName val="Rainbow"/>
      <sheetName val="Criteria"/>
      <sheetName val="Summary"/>
      <sheetName val="Data"/>
      <sheetName val="Help"/>
    </sheetNames>
    <sheetDataSet>
      <sheetData sheetId="0" refreshError="1"/>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creen"/>
      <sheetName val="IMP_WPX"/>
      <sheetName val="IMP_ZONES_old"/>
      <sheetName val="IMP_DOX"/>
      <sheetName val="IMP_ZONES"/>
      <sheetName val="Weight Break Charges"/>
      <sheetName val="Contracts"/>
      <sheetName val="IMP_WPX (USD)"/>
      <sheetName val="IMP_DOX (USD)"/>
      <sheetName val="Weight Break Charges (USD)"/>
      <sheetName val="Contract Matr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tart"/>
      <sheetName val="Discount Table"/>
      <sheetName val="Existing Rate"/>
      <sheetName val="reference"/>
      <sheetName val="1_Contract-adder"/>
      <sheetName val="1_Contract-adder&amp;multiplier"/>
      <sheetName val="WPX_Rate_SPM"/>
      <sheetName val="2_Contract-adder&amp;multiplier"/>
      <sheetName val="DOX_Rate_SPM"/>
      <sheetName val="WPX_SPM  Contract Discount"/>
      <sheetName val="2_Contract-adder"/>
      <sheetName val="1_Carat-adder"/>
      <sheetName val="Weight Break Char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XXXX"/>
      <sheetName val="FDX Published"/>
      <sheetName val="FDXBand1"/>
      <sheetName val="FDXBand2"/>
      <sheetName val="FDXBand3"/>
      <sheetName val="FDXBand4"/>
      <sheetName val="FDXBand5"/>
      <sheetName val="FDXBand6-45%"/>
      <sheetName val="FDXBand7"/>
      <sheetName val="FDXBand8"/>
      <sheetName val="FDXBand9"/>
      <sheetName val="FDXBand10"/>
      <sheetName val="FDX Zones"/>
      <sheetName val="UPS-DOX"/>
      <sheetName val="UPS-WPX"/>
      <sheetName val="TNT-DOX"/>
      <sheetName val="TNT-WPX"/>
      <sheetName val="Zoning"/>
      <sheetName val="Weight Break-MYR&amp;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mparison-by weight"/>
      <sheetName val="TNT-DOX"/>
      <sheetName val="TNT-WPX"/>
      <sheetName val="DHL-DOX"/>
      <sheetName val="DHL-WPX"/>
      <sheetName val="Fedex-DOX"/>
      <sheetName val="Fedex-WPX"/>
      <sheetName val="Fedex-flatrating"/>
      <sheetName val="Zoning"/>
      <sheetName val="DHL_DOX"/>
      <sheetName val="DHL_WPX"/>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Competitors"/>
      <sheetName val="New Tariff"/>
      <sheetName val="Full Tariff Shipments"/>
      <sheetName val="Revenue Impact Details"/>
      <sheetName val="New card vs old"/>
      <sheetName val="Jumbo"/>
      <sheetName val="Proposed IB Tariff"/>
      <sheetName val="Rainbow"/>
      <sheetName val="Inbound ISRs"/>
      <sheetName val="OB Zone List"/>
      <sheetName val="0000000"/>
      <sheetName val="BLANK"/>
      <sheetName val="Conversion data"/>
      <sheetName val="doc"/>
      <sheetName val="nondoc"/>
      <sheetName val="WBs"/>
      <sheetName val="AU Cover Sheet"/>
      <sheetName val="VAS"/>
      <sheetName val="_OB_9.00"/>
      <sheetName val="_OB_12.00"/>
      <sheetName val="AU_OB_LCY"/>
      <sheetName val="AU_OB_Zone"/>
      <sheetName val="_IB_9.00"/>
      <sheetName val="_IB_12.00"/>
      <sheetName val="AU_IB_LCY"/>
      <sheetName val="AU_IB_Zone"/>
      <sheetName val="_DOM_9.00"/>
      <sheetName val="_DOM_12.00"/>
      <sheetName val="_DOM_LCY"/>
      <sheetName val="DOM_Zone"/>
      <sheetName val="_OB_ESI"/>
      <sheetName val="Export_ESI_Zone"/>
      <sheetName val="_IB_ESI"/>
      <sheetName val="Import_ESI_Zone"/>
      <sheetName val="_DOM_ESI"/>
      <sheetName val="Dom_ESI_Zone"/>
      <sheetName val="Terms and Cond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RM Menus"/>
      <sheetName val="Current Tariff"/>
      <sheetName val="Unit Costs"/>
      <sheetName val="Shipment costs"/>
      <sheetName val="Zones"/>
      <sheetName val="New Tariff"/>
      <sheetName val="MultConvert"/>
      <sheetName val="ReadyRate"/>
      <sheetName val="Sheet2"/>
      <sheetName val="Rates1015"/>
      <sheetName val="HWAdders_DOX"/>
      <sheetName val="HWAdders_WPX"/>
      <sheetName val="Jumbo"/>
      <sheetName val="Competitors"/>
      <sheetName val="Discount Sum"/>
      <sheetName val="Contract Rates"/>
      <sheetName val="Contract Rates Schedule"/>
      <sheetName val="Discount"/>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2"/>
  <sheetViews>
    <sheetView tabSelected="1" workbookViewId="0">
      <selection activeCell="E33" sqref="E33"/>
    </sheetView>
  </sheetViews>
  <sheetFormatPr defaultColWidth="9" defaultRowHeight="14.25"/>
  <cols>
    <col min="2" max="2" width="24.875" style="45" customWidth="1"/>
    <col min="3" max="6" width="20.375" style="45" customWidth="1"/>
  </cols>
  <sheetData>
    <row r="3" ht="16.5" spans="2:6">
      <c r="B3" s="46" t="s">
        <v>0</v>
      </c>
      <c r="C3" s="46" t="s">
        <v>1</v>
      </c>
      <c r="D3" s="46" t="s">
        <v>2</v>
      </c>
      <c r="E3" s="46" t="s">
        <v>3</v>
      </c>
      <c r="F3" s="46" t="s">
        <v>4</v>
      </c>
    </row>
    <row r="4" ht="16.5" spans="2:6">
      <c r="B4" s="46">
        <v>1</v>
      </c>
      <c r="C4" s="47"/>
      <c r="D4" s="46" t="s">
        <v>5</v>
      </c>
      <c r="E4" s="48">
        <v>0.8</v>
      </c>
      <c r="F4" s="49">
        <f>'进口价格80%'!O70</f>
        <v>5.602</v>
      </c>
    </row>
    <row r="5" ht="16.5" spans="2:6">
      <c r="B5" s="46">
        <v>2</v>
      </c>
      <c r="C5" s="47"/>
      <c r="D5" s="46" t="s">
        <v>6</v>
      </c>
      <c r="E5" s="50">
        <v>0.2</v>
      </c>
      <c r="F5" s="49">
        <f>'出口价格20%'!O70</f>
        <v>1.5585</v>
      </c>
    </row>
    <row r="6" ht="18" spans="2:6">
      <c r="B6" s="46" t="s">
        <v>7</v>
      </c>
      <c r="C6" s="46"/>
      <c r="D6" s="46"/>
      <c r="E6" s="50">
        <f>SUM(E4:E5)</f>
        <v>1</v>
      </c>
      <c r="F6" s="51">
        <f>SUM(F4:F5)</f>
        <v>7.1605</v>
      </c>
    </row>
    <row r="7" ht="17.25" spans="1:6">
      <c r="A7" s="52"/>
      <c r="B7" s="52"/>
      <c r="C7" s="52"/>
      <c r="D7" s="52"/>
      <c r="E7" s="52"/>
      <c r="F7" s="52"/>
    </row>
    <row r="8" ht="16.5" spans="2:6">
      <c r="B8" s="46" t="s">
        <v>8</v>
      </c>
      <c r="C8" s="46" t="s">
        <v>1</v>
      </c>
      <c r="D8" s="46" t="s">
        <v>9</v>
      </c>
      <c r="E8" s="53" t="s">
        <v>10</v>
      </c>
      <c r="F8" s="54"/>
    </row>
    <row r="9" ht="16.5" spans="2:6">
      <c r="B9" s="46" t="s">
        <v>11</v>
      </c>
      <c r="C9" s="47"/>
      <c r="D9" s="48">
        <v>0.7</v>
      </c>
      <c r="E9" s="55" t="s">
        <v>12</v>
      </c>
      <c r="F9" s="56"/>
    </row>
    <row r="10" ht="33" spans="2:6">
      <c r="B10" s="57" t="s">
        <v>13</v>
      </c>
      <c r="C10" s="47"/>
      <c r="D10" s="50">
        <v>0.3</v>
      </c>
      <c r="E10" s="55"/>
      <c r="F10" s="56"/>
    </row>
    <row r="11" ht="18" spans="2:6">
      <c r="B11" s="58" t="s">
        <v>14</v>
      </c>
      <c r="C11" s="59"/>
      <c r="D11" s="60">
        <f>C9*D9+C10*D10</f>
        <v>0</v>
      </c>
      <c r="E11" s="61"/>
      <c r="F11" s="62"/>
    </row>
    <row r="12" ht="17.25" spans="2:6">
      <c r="B12" s="63"/>
      <c r="C12" s="63"/>
      <c r="D12" s="64"/>
      <c r="E12" s="65"/>
      <c r="F12" s="65"/>
    </row>
    <row r="13" ht="18" spans="2:6">
      <c r="B13" s="66" t="s">
        <v>15</v>
      </c>
      <c r="C13" s="66"/>
      <c r="D13" s="66"/>
      <c r="E13" s="66"/>
      <c r="F13" s="66"/>
    </row>
    <row r="14" ht="18" spans="2:6">
      <c r="B14" s="67" t="s">
        <v>16</v>
      </c>
      <c r="C14" s="67"/>
      <c r="D14" s="67"/>
      <c r="E14" s="67"/>
      <c r="F14" s="67"/>
    </row>
    <row r="15" ht="18" spans="2:6">
      <c r="B15" s="67" t="s">
        <v>17</v>
      </c>
      <c r="C15" s="67"/>
      <c r="D15" s="67"/>
      <c r="E15" s="67"/>
      <c r="F15" s="67"/>
    </row>
    <row r="16" ht="18" spans="2:6">
      <c r="B16" s="67" t="s">
        <v>18</v>
      </c>
      <c r="C16" s="67"/>
      <c r="D16" s="67"/>
      <c r="E16" s="67"/>
      <c r="F16" s="67"/>
    </row>
    <row r="17" ht="42" customHeight="1" spans="2:6">
      <c r="B17" s="67" t="s">
        <v>19</v>
      </c>
      <c r="C17" s="67"/>
      <c r="D17" s="67"/>
      <c r="E17" s="67"/>
      <c r="F17" s="67"/>
    </row>
    <row r="19" spans="11:11">
      <c r="K19" t="s">
        <v>20</v>
      </c>
    </row>
    <row r="24" spans="8:8">
      <c r="H24" t="s">
        <v>20</v>
      </c>
    </row>
    <row r="32" spans="8:8">
      <c r="H32" t="s">
        <v>20</v>
      </c>
    </row>
  </sheetData>
  <mergeCells count="8">
    <mergeCell ref="B6:D6"/>
    <mergeCell ref="E8:F8"/>
    <mergeCell ref="B11:C11"/>
    <mergeCell ref="B14:F14"/>
    <mergeCell ref="B15:F15"/>
    <mergeCell ref="B16:F16"/>
    <mergeCell ref="B17:F17"/>
    <mergeCell ref="E9:F11"/>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70"/>
  <sheetViews>
    <sheetView view="pageBreakPreview" zoomScaleNormal="70" zoomScaleSheetLayoutView="100" workbookViewId="0">
      <selection activeCell="Q24" sqref="Q24"/>
    </sheetView>
  </sheetViews>
  <sheetFormatPr defaultColWidth="8.75" defaultRowHeight="12.75"/>
  <cols>
    <col min="1" max="1" width="6.75" style="3" customWidth="1"/>
    <col min="2" max="2" width="8.75833333333333" style="3" customWidth="1"/>
    <col min="3" max="12" width="9.75" style="3" customWidth="1"/>
    <col min="13" max="14" width="7.875" style="3" customWidth="1"/>
    <col min="15" max="15" width="8.625" style="3" customWidth="1"/>
    <col min="16" max="16384" width="8.75" style="3"/>
  </cols>
  <sheetData>
    <row r="1" ht="21" customHeight="1" spans="1:15">
      <c r="A1" s="4" t="s">
        <v>21</v>
      </c>
      <c r="B1" s="5"/>
      <c r="C1" s="5"/>
      <c r="D1" s="5"/>
      <c r="E1" s="5"/>
      <c r="F1" s="5"/>
      <c r="G1" s="5"/>
      <c r="H1" s="5"/>
      <c r="I1" s="5"/>
      <c r="J1" s="5"/>
      <c r="K1" s="5"/>
      <c r="L1" s="5"/>
      <c r="M1" s="5"/>
      <c r="N1" s="5"/>
      <c r="O1" s="23"/>
    </row>
    <row r="2" ht="14.25" customHeight="1" spans="1:15">
      <c r="A2" s="6" t="s">
        <v>22</v>
      </c>
      <c r="B2" s="7"/>
      <c r="C2" s="8">
        <v>0.03</v>
      </c>
      <c r="D2" s="8">
        <v>0.01</v>
      </c>
      <c r="E2" s="8">
        <v>0.03</v>
      </c>
      <c r="F2" s="8">
        <v>0.09</v>
      </c>
      <c r="G2" s="8">
        <v>0.01</v>
      </c>
      <c r="H2" s="8">
        <v>0.2</v>
      </c>
      <c r="I2" s="8">
        <v>0.3</v>
      </c>
      <c r="J2" s="8">
        <v>0.32</v>
      </c>
      <c r="K2" s="8">
        <v>0.005</v>
      </c>
      <c r="L2" s="8">
        <v>0.005</v>
      </c>
      <c r="M2" s="8">
        <f>SUM(C2:L2)</f>
        <v>1</v>
      </c>
      <c r="N2" s="11"/>
      <c r="O2" s="11"/>
    </row>
    <row r="3" ht="14.25" customHeight="1" spans="1:15">
      <c r="A3" s="9"/>
      <c r="B3" s="10" t="s">
        <v>23</v>
      </c>
      <c r="C3" s="7"/>
      <c r="D3" s="7"/>
      <c r="E3" s="7"/>
      <c r="F3" s="7"/>
      <c r="G3" s="7"/>
      <c r="H3" s="7"/>
      <c r="I3" s="7"/>
      <c r="J3" s="7"/>
      <c r="K3" s="7"/>
      <c r="L3" s="7"/>
      <c r="M3" s="7"/>
      <c r="N3" s="9"/>
      <c r="O3" s="9"/>
    </row>
    <row r="4" ht="14.25" customHeight="1" spans="1:15">
      <c r="A4" s="11"/>
      <c r="B4" s="37" t="s">
        <v>24</v>
      </c>
      <c r="C4" s="38"/>
      <c r="D4" s="38"/>
      <c r="E4" s="38"/>
      <c r="F4" s="38"/>
      <c r="G4" s="38"/>
      <c r="H4" s="38"/>
      <c r="I4" s="38"/>
      <c r="J4" s="38"/>
      <c r="K4" s="38"/>
      <c r="L4" s="38"/>
      <c r="M4" s="39"/>
      <c r="N4" s="11"/>
      <c r="O4" s="11"/>
    </row>
    <row r="5" ht="42.75" customHeight="1" spans="1:15">
      <c r="A5" s="13"/>
      <c r="B5" s="14" t="s">
        <v>25</v>
      </c>
      <c r="C5" s="15" t="s">
        <v>26</v>
      </c>
      <c r="D5" s="15" t="s">
        <v>27</v>
      </c>
      <c r="E5" s="15" t="s">
        <v>28</v>
      </c>
      <c r="F5" s="15" t="s">
        <v>29</v>
      </c>
      <c r="G5" s="15" t="s">
        <v>30</v>
      </c>
      <c r="H5" s="16" t="s">
        <v>31</v>
      </c>
      <c r="I5" s="16" t="s">
        <v>32</v>
      </c>
      <c r="J5" s="15" t="s">
        <v>33</v>
      </c>
      <c r="K5" s="15" t="s">
        <v>34</v>
      </c>
      <c r="L5" s="15" t="s">
        <v>35</v>
      </c>
      <c r="M5" s="15" t="s">
        <v>36</v>
      </c>
      <c r="N5" s="15"/>
      <c r="O5" s="15"/>
    </row>
    <row r="6" ht="14.25" customHeight="1" spans="1:15">
      <c r="A6" s="17"/>
      <c r="B6" s="21">
        <v>0.5</v>
      </c>
      <c r="C6" s="17">
        <v>100</v>
      </c>
      <c r="D6" s="17">
        <v>200</v>
      </c>
      <c r="E6" s="17">
        <v>300</v>
      </c>
      <c r="F6" s="17">
        <v>400</v>
      </c>
      <c r="G6" s="17">
        <v>500</v>
      </c>
      <c r="H6" s="17">
        <v>600</v>
      </c>
      <c r="I6" s="17">
        <v>700</v>
      </c>
      <c r="J6" s="17">
        <v>800</v>
      </c>
      <c r="K6" s="17">
        <v>900</v>
      </c>
      <c r="L6" s="17">
        <v>1000</v>
      </c>
      <c r="M6" s="24">
        <v>0.005</v>
      </c>
      <c r="N6" s="25">
        <f>SUM(M6:M65)</f>
        <v>0.9</v>
      </c>
      <c r="O6" s="26">
        <f>(C6*C2+D6*D2+E6*E2+F6*F2+G6*G2+H6*H2+I6*I2+J6*J2+K6*K2+L6*L2)*M6</f>
        <v>3.2525</v>
      </c>
    </row>
    <row r="7" ht="14.25" customHeight="1" spans="1:15">
      <c r="A7" s="19"/>
      <c r="B7" s="20">
        <v>1</v>
      </c>
      <c r="C7" s="19">
        <v>150</v>
      </c>
      <c r="D7" s="19">
        <v>350</v>
      </c>
      <c r="E7" s="19">
        <v>400</v>
      </c>
      <c r="F7" s="19">
        <v>500</v>
      </c>
      <c r="G7" s="19">
        <v>600</v>
      </c>
      <c r="H7" s="19">
        <v>700</v>
      </c>
      <c r="I7" s="19">
        <v>800</v>
      </c>
      <c r="J7" s="19">
        <v>900</v>
      </c>
      <c r="K7" s="19">
        <v>1000</v>
      </c>
      <c r="L7" s="19">
        <v>1200</v>
      </c>
      <c r="M7" s="27">
        <v>0.005</v>
      </c>
      <c r="N7" s="28"/>
      <c r="O7" s="26">
        <f>(C7*C2+D7*D2+E7*E2+F7*F2+G7*G2+H7*H2+I7*I2+J7*J2+K7*K2+L7*L2)*M7</f>
        <v>3.75</v>
      </c>
    </row>
    <row r="8" ht="14.25" customHeight="1" spans="1:15">
      <c r="A8" s="17"/>
      <c r="B8" s="21">
        <v>1.5</v>
      </c>
      <c r="C8" s="17"/>
      <c r="D8" s="17"/>
      <c r="E8" s="17"/>
      <c r="F8" s="17"/>
      <c r="G8" s="17"/>
      <c r="H8" s="17"/>
      <c r="I8" s="17"/>
      <c r="J8" s="17"/>
      <c r="K8" s="17"/>
      <c r="L8" s="17"/>
      <c r="M8" s="24">
        <v>0.005</v>
      </c>
      <c r="N8" s="28"/>
      <c r="O8" s="26">
        <f>(C8*C2+D8*D2+E8*E2+F8*F2+G8*G2+H8*H2+I8*I2+J8*J2+K8*K2+L8*L2)*M8</f>
        <v>0</v>
      </c>
    </row>
    <row r="9" ht="14.25" customHeight="1" spans="1:15">
      <c r="A9" s="19"/>
      <c r="B9" s="20">
        <v>2</v>
      </c>
      <c r="C9" s="19"/>
      <c r="D9" s="19"/>
      <c r="E9" s="19"/>
      <c r="F9" s="19"/>
      <c r="G9" s="19"/>
      <c r="H9" s="19"/>
      <c r="I9" s="19"/>
      <c r="J9" s="19"/>
      <c r="K9" s="19"/>
      <c r="L9" s="19"/>
      <c r="M9" s="27">
        <v>0.005</v>
      </c>
      <c r="N9" s="28"/>
      <c r="O9" s="26">
        <f>(C9*C2+D9*D2+E9*E2+F9*F2+G9*G2+H9*H2+I9*I2+J9*J2+K9*K2+L9*L2)*M9</f>
        <v>0</v>
      </c>
    </row>
    <row r="10" ht="14.25" customHeight="1" spans="1:15">
      <c r="A10" s="17"/>
      <c r="B10" s="21">
        <v>2.5</v>
      </c>
      <c r="C10" s="17"/>
      <c r="D10" s="17"/>
      <c r="E10" s="17"/>
      <c r="F10" s="17"/>
      <c r="G10" s="17"/>
      <c r="H10" s="17"/>
      <c r="I10" s="17"/>
      <c r="J10" s="17"/>
      <c r="K10" s="17"/>
      <c r="L10" s="17"/>
      <c r="M10" s="24">
        <v>0.005</v>
      </c>
      <c r="N10" s="28"/>
      <c r="O10" s="26">
        <f>(C10*C2+D10*D2+E10*E2+F10*F2+G10*G2+H10*H2+I10*I2+J10*J2+K10*K2+L10*L2)*M10</f>
        <v>0</v>
      </c>
    </row>
    <row r="11" ht="14.25" customHeight="1" spans="1:15">
      <c r="A11" s="19"/>
      <c r="B11" s="20">
        <v>3</v>
      </c>
      <c r="C11" s="19"/>
      <c r="D11" s="19"/>
      <c r="E11" s="19"/>
      <c r="F11" s="19"/>
      <c r="G11" s="19"/>
      <c r="H11" s="19"/>
      <c r="I11" s="19"/>
      <c r="J11" s="19"/>
      <c r="K11" s="19"/>
      <c r="L11" s="19"/>
      <c r="M11" s="27">
        <v>0.005</v>
      </c>
      <c r="N11" s="28"/>
      <c r="O11" s="26">
        <f>(C11*C2+D11*D2+E11*E2+F11*F2+G11*G2+H11*H2+I11*I2+J11*J2+K11*K2+L11*L2)*M11</f>
        <v>0</v>
      </c>
    </row>
    <row r="12" ht="14.25" customHeight="1" spans="1:15">
      <c r="A12" s="17"/>
      <c r="B12" s="21">
        <v>3.5</v>
      </c>
      <c r="C12" s="17"/>
      <c r="D12" s="17"/>
      <c r="E12" s="17"/>
      <c r="F12" s="17"/>
      <c r="G12" s="17"/>
      <c r="H12" s="17"/>
      <c r="I12" s="17"/>
      <c r="J12" s="17"/>
      <c r="K12" s="17"/>
      <c r="L12" s="17"/>
      <c r="M12" s="24">
        <v>0.005</v>
      </c>
      <c r="N12" s="28"/>
      <c r="O12" s="26">
        <f>(C12*C2+D12*D2+E12*E2+F12*F2+G12*G2+H12*H2+I12*I2+J12*J2+K12*K2+L12*L2)*M12</f>
        <v>0</v>
      </c>
    </row>
    <row r="13" ht="14.25" customHeight="1" spans="1:15">
      <c r="A13" s="19"/>
      <c r="B13" s="20">
        <v>4</v>
      </c>
      <c r="C13" s="19"/>
      <c r="D13" s="19"/>
      <c r="E13" s="19"/>
      <c r="F13" s="19"/>
      <c r="G13" s="19"/>
      <c r="H13" s="19"/>
      <c r="I13" s="19"/>
      <c r="J13" s="19"/>
      <c r="K13" s="19"/>
      <c r="L13" s="19"/>
      <c r="M13" s="27">
        <v>0.005</v>
      </c>
      <c r="N13" s="28"/>
      <c r="O13" s="26">
        <f>(C13*C2+D13*D2+E13*E2+F13*F2+G13*G2+H13*H2+I13*I2+J13*J2+K13*K2+L13*L2)*M13</f>
        <v>0</v>
      </c>
    </row>
    <row r="14" ht="14.25" customHeight="1" spans="1:15">
      <c r="A14" s="17"/>
      <c r="B14" s="21">
        <v>4.5</v>
      </c>
      <c r="C14" s="17"/>
      <c r="D14" s="17"/>
      <c r="E14" s="17"/>
      <c r="F14" s="17"/>
      <c r="G14" s="17"/>
      <c r="H14" s="17"/>
      <c r="I14" s="17"/>
      <c r="J14" s="17"/>
      <c r="K14" s="17"/>
      <c r="L14" s="17"/>
      <c r="M14" s="24">
        <v>0.005</v>
      </c>
      <c r="N14" s="28"/>
      <c r="O14" s="26">
        <f>(C14*C2+D14*D2+E14*E2+F14*F2+G14*G2+H14*H2+I14*I2+J14*J2+K14*K2+L14*L2)*M14</f>
        <v>0</v>
      </c>
    </row>
    <row r="15" ht="14.25" customHeight="1" spans="1:15">
      <c r="A15" s="19"/>
      <c r="B15" s="20">
        <v>5</v>
      </c>
      <c r="C15" s="19"/>
      <c r="D15" s="19"/>
      <c r="E15" s="19"/>
      <c r="F15" s="19"/>
      <c r="G15" s="19"/>
      <c r="H15" s="19"/>
      <c r="I15" s="19"/>
      <c r="J15" s="19"/>
      <c r="K15" s="19"/>
      <c r="L15" s="19"/>
      <c r="M15" s="27">
        <v>0.005</v>
      </c>
      <c r="N15" s="28"/>
      <c r="O15" s="26">
        <f>(C15*C2+D15*D2+E15*E2+F15*F2+G15*G2+H15*H2+I15*I2+J15*J2+K15*K2+L15*L2)*M15</f>
        <v>0</v>
      </c>
    </row>
    <row r="16" ht="14.25" customHeight="1" spans="1:15">
      <c r="A16" s="17"/>
      <c r="B16" s="21">
        <v>5.5</v>
      </c>
      <c r="C16" s="17"/>
      <c r="D16" s="17"/>
      <c r="E16" s="17"/>
      <c r="F16" s="17"/>
      <c r="G16" s="17"/>
      <c r="H16" s="17"/>
      <c r="I16" s="17"/>
      <c r="J16" s="17"/>
      <c r="K16" s="17"/>
      <c r="L16" s="17"/>
      <c r="M16" s="24">
        <v>0.01</v>
      </c>
      <c r="N16" s="28"/>
      <c r="O16" s="26">
        <f>(C16*C2+D16*D2+E16*E2+F16*F2+G16*G2+H16*H2+I16*I2+J16*J2+K16*K2+L16*L2)*M16</f>
        <v>0</v>
      </c>
    </row>
    <row r="17" ht="14.25" customHeight="1" spans="1:15">
      <c r="A17" s="19"/>
      <c r="B17" s="20">
        <v>6</v>
      </c>
      <c r="C17" s="19"/>
      <c r="D17" s="19"/>
      <c r="E17" s="19"/>
      <c r="F17" s="19"/>
      <c r="G17" s="19"/>
      <c r="H17" s="19"/>
      <c r="I17" s="19"/>
      <c r="J17" s="19"/>
      <c r="K17" s="19"/>
      <c r="L17" s="19"/>
      <c r="M17" s="27">
        <v>0.01</v>
      </c>
      <c r="N17" s="28"/>
      <c r="O17" s="26">
        <f>(C17*C2+D17*D2+E17*E2+F17*F2+G17*G2+H17*H2+I17*I2+J17*J2+K17*K2+L17*L2)*M17</f>
        <v>0</v>
      </c>
    </row>
    <row r="18" ht="14.25" customHeight="1" spans="1:15">
      <c r="A18" s="17"/>
      <c r="B18" s="21">
        <v>6.5</v>
      </c>
      <c r="C18" s="17"/>
      <c r="D18" s="17"/>
      <c r="E18" s="17"/>
      <c r="F18" s="17"/>
      <c r="G18" s="17"/>
      <c r="H18" s="17"/>
      <c r="I18" s="17"/>
      <c r="J18" s="17"/>
      <c r="K18" s="17"/>
      <c r="L18" s="17"/>
      <c r="M18" s="24">
        <v>0.01</v>
      </c>
      <c r="N18" s="28"/>
      <c r="O18" s="26">
        <f>(C18*C2+D18*D2+E18*E2+F18*F2+G18*G2+H18*H2+I18*I2+J18*J2+K18*K2+L18*L2)*M18</f>
        <v>0</v>
      </c>
    </row>
    <row r="19" ht="14.25" customHeight="1" spans="1:15">
      <c r="A19" s="19"/>
      <c r="B19" s="20">
        <v>7</v>
      </c>
      <c r="C19" s="19"/>
      <c r="D19" s="19"/>
      <c r="E19" s="19"/>
      <c r="F19" s="19"/>
      <c r="G19" s="19"/>
      <c r="H19" s="19"/>
      <c r="I19" s="19"/>
      <c r="J19" s="19"/>
      <c r="K19" s="19"/>
      <c r="L19" s="19"/>
      <c r="M19" s="27">
        <v>0.01</v>
      </c>
      <c r="N19" s="28"/>
      <c r="O19" s="26">
        <f>(C19*C2+D19*D2+E19*E2+F19*F2+G19*G2+H19*H2+I19*I2+J19*J2+K19*K2+L19*L2)*M19</f>
        <v>0</v>
      </c>
    </row>
    <row r="20" ht="14.25" customHeight="1" spans="1:15">
      <c r="A20" s="17"/>
      <c r="B20" s="21">
        <v>7.5</v>
      </c>
      <c r="C20" s="17"/>
      <c r="D20" s="17"/>
      <c r="E20" s="17"/>
      <c r="F20" s="17"/>
      <c r="G20" s="17"/>
      <c r="H20" s="17"/>
      <c r="I20" s="17"/>
      <c r="J20" s="17"/>
      <c r="K20" s="17"/>
      <c r="L20" s="17"/>
      <c r="M20" s="24">
        <v>0.01</v>
      </c>
      <c r="N20" s="28"/>
      <c r="O20" s="26">
        <f>(C20*C2+D20*D2+E20*E2+F20*F2+G20*G2+H20*H2+I20*I2+J20*J2+K20*K2+L20*L2)*M20</f>
        <v>0</v>
      </c>
    </row>
    <row r="21" ht="14.25" customHeight="1" spans="1:15">
      <c r="A21" s="19"/>
      <c r="B21" s="20">
        <v>8</v>
      </c>
      <c r="C21" s="19"/>
      <c r="D21" s="19"/>
      <c r="E21" s="19"/>
      <c r="F21" s="19"/>
      <c r="G21" s="19"/>
      <c r="H21" s="19"/>
      <c r="I21" s="19"/>
      <c r="J21" s="19"/>
      <c r="K21" s="19"/>
      <c r="L21" s="19"/>
      <c r="M21" s="27">
        <v>0.01</v>
      </c>
      <c r="N21" s="28"/>
      <c r="O21" s="26">
        <f>(C21*C2+D21*D2+E21*E2+F21*F2+G21*G2+H21*H2+I21*I2+J21*J2+K21*K2+L21*L2)*M21</f>
        <v>0</v>
      </c>
    </row>
    <row r="22" ht="14.25" customHeight="1" spans="1:15">
      <c r="A22" s="17"/>
      <c r="B22" s="21">
        <v>8.5</v>
      </c>
      <c r="C22" s="17"/>
      <c r="D22" s="17"/>
      <c r="E22" s="17"/>
      <c r="F22" s="17"/>
      <c r="G22" s="17"/>
      <c r="H22" s="17"/>
      <c r="I22" s="17"/>
      <c r="J22" s="17"/>
      <c r="K22" s="17"/>
      <c r="L22" s="17"/>
      <c r="M22" s="24">
        <v>0.01</v>
      </c>
      <c r="N22" s="28"/>
      <c r="O22" s="26">
        <f>(C22*C2+D22*D2+E22*E2+F22*F2+G22*G2+H22*H2+I22*I2+J22*J2+K22*K2+L22*L2)*M22</f>
        <v>0</v>
      </c>
    </row>
    <row r="23" ht="14.25" customHeight="1" spans="1:15">
      <c r="A23" s="19"/>
      <c r="B23" s="20">
        <v>9</v>
      </c>
      <c r="C23" s="19"/>
      <c r="D23" s="19"/>
      <c r="E23" s="19"/>
      <c r="F23" s="19"/>
      <c r="G23" s="19"/>
      <c r="H23" s="19"/>
      <c r="I23" s="19"/>
      <c r="J23" s="19"/>
      <c r="K23" s="19"/>
      <c r="L23" s="19"/>
      <c r="M23" s="27">
        <v>0.01</v>
      </c>
      <c r="N23" s="28"/>
      <c r="O23" s="26">
        <f>(C23*C2+D23*D2+E23*E2+F23*F2+G23*G2+H23*H2+I23*I2+J23*J2+K23*K2+L23*L2)*M23</f>
        <v>0</v>
      </c>
    </row>
    <row r="24" ht="14.25" customHeight="1" spans="1:15">
      <c r="A24" s="17"/>
      <c r="B24" s="21">
        <v>9.5</v>
      </c>
      <c r="C24" s="17"/>
      <c r="D24" s="17"/>
      <c r="E24" s="17"/>
      <c r="F24" s="17"/>
      <c r="G24" s="17"/>
      <c r="H24" s="17"/>
      <c r="I24" s="17"/>
      <c r="J24" s="17"/>
      <c r="K24" s="17"/>
      <c r="L24" s="17"/>
      <c r="M24" s="24">
        <v>0.01</v>
      </c>
      <c r="N24" s="28"/>
      <c r="O24" s="26">
        <f>(C24*C2+D24*D2+E24*E2+F24*F2+G24*G2+H24*H2+I24*I2+J24*J2+K24*K2+L24*L2)*M24</f>
        <v>0</v>
      </c>
    </row>
    <row r="25" ht="14.25" customHeight="1" spans="1:15">
      <c r="A25" s="19"/>
      <c r="B25" s="20">
        <v>10</v>
      </c>
      <c r="C25" s="19"/>
      <c r="D25" s="19"/>
      <c r="E25" s="19"/>
      <c r="F25" s="19"/>
      <c r="G25" s="19"/>
      <c r="H25" s="19"/>
      <c r="I25" s="19"/>
      <c r="J25" s="19"/>
      <c r="K25" s="19"/>
      <c r="L25" s="19"/>
      <c r="M25" s="27">
        <v>0.01</v>
      </c>
      <c r="N25" s="28"/>
      <c r="O25" s="26">
        <f>(C25*C2+D25*D2+E25*E2+F25*F2+G25*G2+H25*H2+I25*I2+J25*J2+K25*K2+L25*L2)*M25</f>
        <v>0</v>
      </c>
    </row>
    <row r="26" ht="14.25" customHeight="1" spans="1:15">
      <c r="A26" s="17"/>
      <c r="B26" s="21">
        <v>10.5</v>
      </c>
      <c r="C26" s="17"/>
      <c r="D26" s="17"/>
      <c r="E26" s="17"/>
      <c r="F26" s="17"/>
      <c r="G26" s="17"/>
      <c r="H26" s="17"/>
      <c r="I26" s="17"/>
      <c r="J26" s="17"/>
      <c r="K26" s="17"/>
      <c r="L26" s="17"/>
      <c r="M26" s="24">
        <v>0.02</v>
      </c>
      <c r="N26" s="28"/>
      <c r="O26" s="26">
        <f>(C26*C2+D26*D2+E26*E2+F26*F2+G26*G2+H26*H2+I26*I2+J26*J2+K26*K2+L26*L2)*M26</f>
        <v>0</v>
      </c>
    </row>
    <row r="27" ht="14.25" customHeight="1" spans="1:15">
      <c r="A27" s="19"/>
      <c r="B27" s="20">
        <v>11</v>
      </c>
      <c r="C27" s="19"/>
      <c r="D27" s="19"/>
      <c r="E27" s="19"/>
      <c r="F27" s="19"/>
      <c r="G27" s="19"/>
      <c r="H27" s="19"/>
      <c r="I27" s="19"/>
      <c r="J27" s="19"/>
      <c r="K27" s="19"/>
      <c r="L27" s="19"/>
      <c r="M27" s="27">
        <v>0.02</v>
      </c>
      <c r="N27" s="28"/>
      <c r="O27" s="26">
        <f>(C27*C2+D27*D2+E27*E2+F27*F2+G27*G2+H27*H2+I27*I2+J27*J2+K27*K2+L27*L2)*M27</f>
        <v>0</v>
      </c>
    </row>
    <row r="28" ht="14.25" customHeight="1" spans="1:15">
      <c r="A28" s="17"/>
      <c r="B28" s="21">
        <v>11.5</v>
      </c>
      <c r="C28" s="17"/>
      <c r="D28" s="17"/>
      <c r="E28" s="17"/>
      <c r="F28" s="17"/>
      <c r="G28" s="17"/>
      <c r="H28" s="17"/>
      <c r="I28" s="17"/>
      <c r="J28" s="17"/>
      <c r="K28" s="17"/>
      <c r="L28" s="17"/>
      <c r="M28" s="24">
        <v>0.02</v>
      </c>
      <c r="N28" s="28"/>
      <c r="O28" s="26">
        <f>(C28*C2+D28*D2+E28*E2+F28*F2+G28*G2+H28*H2+I28*I2+J28*J2+K28*K2+L28*L2)*M28</f>
        <v>0</v>
      </c>
    </row>
    <row r="29" s="2" customFormat="1" ht="14.25" customHeight="1" spans="1:15">
      <c r="A29" s="19"/>
      <c r="B29" s="20">
        <v>12</v>
      </c>
      <c r="C29" s="19"/>
      <c r="D29" s="19"/>
      <c r="E29" s="19"/>
      <c r="F29" s="19"/>
      <c r="G29" s="19"/>
      <c r="H29" s="19"/>
      <c r="I29" s="19"/>
      <c r="J29" s="19"/>
      <c r="K29" s="19"/>
      <c r="L29" s="19"/>
      <c r="M29" s="27">
        <v>0.02</v>
      </c>
      <c r="N29" s="28"/>
      <c r="O29" s="26">
        <f>(C29*C2+D29*D2+E29*E2+F29*F2+G29*G2+H29*H2+I29*I2+J29*J2+K29*K2+L29*L2)*M29</f>
        <v>0</v>
      </c>
    </row>
    <row r="30" ht="14.25" customHeight="1" spans="1:15">
      <c r="A30" s="17"/>
      <c r="B30" s="21">
        <v>12.5</v>
      </c>
      <c r="C30" s="17"/>
      <c r="D30" s="17"/>
      <c r="E30" s="17"/>
      <c r="F30" s="17"/>
      <c r="G30" s="17"/>
      <c r="H30" s="17"/>
      <c r="I30" s="17"/>
      <c r="J30" s="17"/>
      <c r="K30" s="17"/>
      <c r="L30" s="17"/>
      <c r="M30" s="24">
        <v>0.02</v>
      </c>
      <c r="N30" s="28"/>
      <c r="O30" s="26">
        <f>(C30*C2+D30*D2+E30*E2+F30*F2+G30*G2+H30*H2+I30*I2+J30*J2+K30*K2+L30*L2)*M30</f>
        <v>0</v>
      </c>
    </row>
    <row r="31" s="2" customFormat="1" ht="14.25" customHeight="1" spans="1:15">
      <c r="A31" s="19"/>
      <c r="B31" s="20">
        <v>13</v>
      </c>
      <c r="C31" s="19"/>
      <c r="D31" s="19"/>
      <c r="E31" s="19"/>
      <c r="F31" s="19"/>
      <c r="G31" s="19"/>
      <c r="H31" s="19"/>
      <c r="I31" s="19"/>
      <c r="J31" s="19"/>
      <c r="K31" s="19"/>
      <c r="L31" s="19"/>
      <c r="M31" s="27">
        <v>0.02</v>
      </c>
      <c r="N31" s="28"/>
      <c r="O31" s="26">
        <f>(C31*C2+D31*D2+E31*E2+F31*F2+G31*G2+H31*H2+I31*I2+J31*J2+K31*K2+L31*L2)*M31</f>
        <v>0</v>
      </c>
    </row>
    <row r="32" ht="14.25" customHeight="1" spans="1:15">
      <c r="A32" s="17"/>
      <c r="B32" s="21">
        <v>13.5</v>
      </c>
      <c r="C32" s="17"/>
      <c r="D32" s="17"/>
      <c r="E32" s="17"/>
      <c r="F32" s="17"/>
      <c r="G32" s="17"/>
      <c r="H32" s="17"/>
      <c r="I32" s="17"/>
      <c r="J32" s="17"/>
      <c r="K32" s="17"/>
      <c r="L32" s="17"/>
      <c r="M32" s="24">
        <v>0.02</v>
      </c>
      <c r="N32" s="28"/>
      <c r="O32" s="26">
        <f>(C32*C2+D32*D2+E32*E2+F32*F2+G32*G2+H32*H2+I32*I2+J32*J2+K32*K2+L32*L2)*M32</f>
        <v>0</v>
      </c>
    </row>
    <row r="33" s="2" customFormat="1" ht="14.25" customHeight="1" spans="1:15">
      <c r="A33" s="19"/>
      <c r="B33" s="20">
        <v>14</v>
      </c>
      <c r="C33" s="19"/>
      <c r="D33" s="19"/>
      <c r="E33" s="19"/>
      <c r="F33" s="19"/>
      <c r="G33" s="19"/>
      <c r="H33" s="19"/>
      <c r="I33" s="19"/>
      <c r="J33" s="19"/>
      <c r="K33" s="19"/>
      <c r="L33" s="19"/>
      <c r="M33" s="27">
        <v>0.02</v>
      </c>
      <c r="N33" s="28"/>
      <c r="O33" s="26">
        <f>(C33*C2+D33*D2+E33*E2+F33*F2+G33*G2+H33*H2+I33*I2+J33*J2+K33*K2+L33*L2)*M33</f>
        <v>0</v>
      </c>
    </row>
    <row r="34" ht="14.25" customHeight="1" spans="1:15">
      <c r="A34" s="17"/>
      <c r="B34" s="21">
        <v>14.5</v>
      </c>
      <c r="C34" s="17"/>
      <c r="D34" s="17"/>
      <c r="E34" s="17"/>
      <c r="F34" s="17"/>
      <c r="G34" s="17"/>
      <c r="H34" s="17"/>
      <c r="I34" s="17"/>
      <c r="J34" s="17"/>
      <c r="K34" s="17"/>
      <c r="L34" s="17"/>
      <c r="M34" s="24">
        <v>0.02</v>
      </c>
      <c r="N34" s="28"/>
      <c r="O34" s="26">
        <f>(C34*C2+D34*D2+E34*E2+F34*F2+G34*G2+H34*H2+I34*I2+J34*J2+K34*K2+L34*L2)*M34</f>
        <v>0</v>
      </c>
    </row>
    <row r="35" s="2" customFormat="1" ht="14.25" customHeight="1" spans="1:15">
      <c r="A35" s="19"/>
      <c r="B35" s="20">
        <v>15</v>
      </c>
      <c r="C35" s="19"/>
      <c r="D35" s="19"/>
      <c r="E35" s="19"/>
      <c r="F35" s="19"/>
      <c r="G35" s="19"/>
      <c r="H35" s="19"/>
      <c r="I35" s="19"/>
      <c r="J35" s="19"/>
      <c r="K35" s="19"/>
      <c r="L35" s="19"/>
      <c r="M35" s="27">
        <v>0.02</v>
      </c>
      <c r="N35" s="28"/>
      <c r="O35" s="26">
        <f>(C35*C2+D35*D2+E35*E2+F35*F2+G35*G2+H35*H2+I35*I2+J35*J2+K35*K2+L35*L2)*M35</f>
        <v>0</v>
      </c>
    </row>
    <row r="36" ht="14.25" customHeight="1" spans="1:15">
      <c r="A36" s="17"/>
      <c r="B36" s="21">
        <v>15.5</v>
      </c>
      <c r="C36" s="17"/>
      <c r="D36" s="17"/>
      <c r="E36" s="17"/>
      <c r="F36" s="17"/>
      <c r="G36" s="17"/>
      <c r="H36" s="17"/>
      <c r="I36" s="17"/>
      <c r="J36" s="17"/>
      <c r="K36" s="17"/>
      <c r="L36" s="17"/>
      <c r="M36" s="24">
        <v>0.02</v>
      </c>
      <c r="N36" s="28"/>
      <c r="O36" s="26">
        <f>(C36*C2+D36*D2+E36*E2+F36*F2+G36*G2+H36*H2+I36*I2+J36*J2+K36*K2+L36*L2)*M36</f>
        <v>0</v>
      </c>
    </row>
    <row r="37" s="2" customFormat="1" ht="14.25" customHeight="1" spans="1:15">
      <c r="A37" s="19"/>
      <c r="B37" s="20">
        <v>16</v>
      </c>
      <c r="C37" s="19"/>
      <c r="D37" s="19"/>
      <c r="E37" s="19"/>
      <c r="F37" s="19"/>
      <c r="G37" s="19"/>
      <c r="H37" s="19"/>
      <c r="I37" s="19"/>
      <c r="J37" s="19"/>
      <c r="K37" s="19"/>
      <c r="L37" s="19"/>
      <c r="M37" s="27">
        <v>0.02</v>
      </c>
      <c r="N37" s="28"/>
      <c r="O37" s="26">
        <f>(C37*C2+D37*D2+E37*E2+F37*F2+G37*G2+H37*H2+I37*I2+J37*J2+K37*K2+L37*L2)*M37</f>
        <v>0</v>
      </c>
    </row>
    <row r="38" ht="14.25" customHeight="1" spans="1:15">
      <c r="A38" s="17"/>
      <c r="B38" s="21">
        <v>16.5</v>
      </c>
      <c r="C38" s="17"/>
      <c r="D38" s="17"/>
      <c r="E38" s="17"/>
      <c r="F38" s="17"/>
      <c r="G38" s="17"/>
      <c r="H38" s="17"/>
      <c r="I38" s="17"/>
      <c r="J38" s="17"/>
      <c r="K38" s="17"/>
      <c r="L38" s="17"/>
      <c r="M38" s="24">
        <v>0.02</v>
      </c>
      <c r="N38" s="28"/>
      <c r="O38" s="26">
        <f>(C38*C2+D38*D2+E38*E2+F38*F2+G38*G2+H38*H2+I38*I2+J38*J2+K38*K2+L38*L2)*M38</f>
        <v>0</v>
      </c>
    </row>
    <row r="39" s="2" customFormat="1" ht="14.25" customHeight="1" spans="1:15">
      <c r="A39" s="19"/>
      <c r="B39" s="20">
        <v>17</v>
      </c>
      <c r="C39" s="19"/>
      <c r="D39" s="19"/>
      <c r="E39" s="19"/>
      <c r="F39" s="19"/>
      <c r="G39" s="19"/>
      <c r="H39" s="19"/>
      <c r="I39" s="19"/>
      <c r="J39" s="19"/>
      <c r="K39" s="19"/>
      <c r="L39" s="19"/>
      <c r="M39" s="27">
        <v>0.02</v>
      </c>
      <c r="N39" s="28"/>
      <c r="O39" s="26">
        <f>(C39*C2+D39*D2+E39*E2+F39*F2+G39*G2+H39*H2+I39*I2+J39*J2+K39*K2+L39*L2)*M39</f>
        <v>0</v>
      </c>
    </row>
    <row r="40" ht="14.25" customHeight="1" spans="1:15">
      <c r="A40" s="17"/>
      <c r="B40" s="21">
        <v>17.5</v>
      </c>
      <c r="C40" s="17"/>
      <c r="D40" s="17"/>
      <c r="E40" s="17"/>
      <c r="F40" s="17"/>
      <c r="G40" s="17"/>
      <c r="H40" s="17"/>
      <c r="I40" s="17"/>
      <c r="J40" s="17"/>
      <c r="K40" s="17"/>
      <c r="L40" s="17"/>
      <c r="M40" s="24">
        <v>0.02</v>
      </c>
      <c r="N40" s="28"/>
      <c r="O40" s="26">
        <f>(C40*C2+D40*D2+E40*E2+F40*F2+G40*G2+H40*H2+I40*I2+J40*J2+K40*K2+L40*L2)*M40</f>
        <v>0</v>
      </c>
    </row>
    <row r="41" ht="14.25" customHeight="1" spans="1:15">
      <c r="A41" s="19"/>
      <c r="B41" s="20">
        <v>18</v>
      </c>
      <c r="C41" s="19"/>
      <c r="D41" s="19"/>
      <c r="E41" s="19"/>
      <c r="F41" s="19"/>
      <c r="G41" s="19"/>
      <c r="H41" s="19"/>
      <c r="I41" s="19"/>
      <c r="J41" s="19"/>
      <c r="K41" s="19"/>
      <c r="L41" s="19"/>
      <c r="M41" s="27">
        <v>0.02</v>
      </c>
      <c r="N41" s="28"/>
      <c r="O41" s="26">
        <f>(C41*C2+D41*D2+E41*E2+F41*F2+G41*G2+H41*H2+I41*I2+J41*J2+K41*K2+L41*L2)*M41</f>
        <v>0</v>
      </c>
    </row>
    <row r="42" ht="14.25" customHeight="1" spans="1:15">
      <c r="A42" s="17"/>
      <c r="B42" s="21">
        <v>18.5</v>
      </c>
      <c r="C42" s="17"/>
      <c r="D42" s="17"/>
      <c r="E42" s="17"/>
      <c r="F42" s="17"/>
      <c r="G42" s="17"/>
      <c r="H42" s="17"/>
      <c r="I42" s="17"/>
      <c r="J42" s="17"/>
      <c r="K42" s="17"/>
      <c r="L42" s="17"/>
      <c r="M42" s="24">
        <v>0.02</v>
      </c>
      <c r="N42" s="28"/>
      <c r="O42" s="26">
        <f>(C42*C2+D42*D2+E42*E2+F42*F2+G42*G2+H42*H2+I42*I2+J42*J2+K42*K2+L42*L2)*M42</f>
        <v>0</v>
      </c>
    </row>
    <row r="43" ht="14.25" customHeight="1" spans="1:15">
      <c r="A43" s="19"/>
      <c r="B43" s="20">
        <v>19</v>
      </c>
      <c r="C43" s="19"/>
      <c r="D43" s="19"/>
      <c r="E43" s="19"/>
      <c r="F43" s="19"/>
      <c r="G43" s="19"/>
      <c r="H43" s="19"/>
      <c r="I43" s="19"/>
      <c r="J43" s="19"/>
      <c r="K43" s="19"/>
      <c r="L43" s="19"/>
      <c r="M43" s="27">
        <v>0.02</v>
      </c>
      <c r="N43" s="28"/>
      <c r="O43" s="26">
        <f>(C43*C2+D43*D2+E43*E2+F43*F2+G43*G2+H43*H2+I43*I2+J43*J2+K43*K2+L43*L2)*M43</f>
        <v>0</v>
      </c>
    </row>
    <row r="44" ht="14.25" customHeight="1" spans="1:15">
      <c r="A44" s="17"/>
      <c r="B44" s="21">
        <v>19.5</v>
      </c>
      <c r="C44" s="17"/>
      <c r="D44" s="17"/>
      <c r="E44" s="17"/>
      <c r="F44" s="17"/>
      <c r="G44" s="17"/>
      <c r="H44" s="17"/>
      <c r="I44" s="17"/>
      <c r="J44" s="17"/>
      <c r="K44" s="17"/>
      <c r="L44" s="17"/>
      <c r="M44" s="24">
        <v>0.02</v>
      </c>
      <c r="N44" s="28"/>
      <c r="O44" s="26">
        <f>(C44*C2+D44*D2+E44*E2+F44*F2+G44*G2+H44*H2+I44*I2+J44*J2+K44*K2+L44*L2)*M44</f>
        <v>0</v>
      </c>
    </row>
    <row r="45" ht="14.25" customHeight="1" spans="1:15">
      <c r="A45" s="19"/>
      <c r="B45" s="20">
        <v>20</v>
      </c>
      <c r="C45" s="19"/>
      <c r="D45" s="19"/>
      <c r="E45" s="19"/>
      <c r="F45" s="19"/>
      <c r="G45" s="19"/>
      <c r="H45" s="19"/>
      <c r="I45" s="19"/>
      <c r="J45" s="19"/>
      <c r="K45" s="19"/>
      <c r="L45" s="19"/>
      <c r="M45" s="27">
        <v>0.02</v>
      </c>
      <c r="N45" s="28"/>
      <c r="O45" s="26">
        <f>(C45*C2+D45*D2+E45*E2+F45*F2+G45*G2+H45*H2+I45*I2+J45*J2+K45*K2+L45*L2)*M45</f>
        <v>0</v>
      </c>
    </row>
    <row r="46" ht="14.25" customHeight="1" spans="1:15">
      <c r="A46" s="17"/>
      <c r="B46" s="21">
        <v>20.5</v>
      </c>
      <c r="C46" s="17"/>
      <c r="D46" s="17"/>
      <c r="E46" s="17"/>
      <c r="F46" s="17"/>
      <c r="G46" s="17"/>
      <c r="H46" s="17"/>
      <c r="I46" s="17"/>
      <c r="J46" s="17"/>
      <c r="K46" s="17"/>
      <c r="L46" s="17"/>
      <c r="M46" s="24">
        <v>0.02</v>
      </c>
      <c r="N46" s="28"/>
      <c r="O46" s="26">
        <f>(C46*C2+D46*D2+E46*E2+F46*F2+G46*G2+H46*H2+I46*I2+J46*J2+K46*K2+L46*L2)*M46</f>
        <v>0</v>
      </c>
    </row>
    <row r="47" ht="14.25" customHeight="1" spans="1:15">
      <c r="A47" s="19"/>
      <c r="B47" s="20">
        <v>21</v>
      </c>
      <c r="C47" s="19"/>
      <c r="D47" s="19"/>
      <c r="E47" s="19"/>
      <c r="F47" s="19"/>
      <c r="G47" s="19"/>
      <c r="H47" s="19"/>
      <c r="I47" s="19"/>
      <c r="J47" s="19"/>
      <c r="K47" s="19"/>
      <c r="L47" s="19"/>
      <c r="M47" s="27">
        <v>0.02</v>
      </c>
      <c r="N47" s="28"/>
      <c r="O47" s="26">
        <f>(C47*C2+D47*D2+E47*E2+F47*F2+G47*G2+H47*H2+I47*I2+J47*J2+K47*K2+L47*L2)*M47</f>
        <v>0</v>
      </c>
    </row>
    <row r="48" ht="14.25" customHeight="1" spans="1:15">
      <c r="A48" s="17"/>
      <c r="B48" s="21">
        <v>21.5</v>
      </c>
      <c r="C48" s="17"/>
      <c r="D48" s="17"/>
      <c r="E48" s="17"/>
      <c r="F48" s="17"/>
      <c r="G48" s="17"/>
      <c r="H48" s="17"/>
      <c r="I48" s="17"/>
      <c r="J48" s="17"/>
      <c r="K48" s="17"/>
      <c r="L48" s="17"/>
      <c r="M48" s="24">
        <v>0.02</v>
      </c>
      <c r="N48" s="28"/>
      <c r="O48" s="26">
        <f>(C48*C2+D48*D2+E48*E2+F48*F2+G48*G2+H48*H2+I48*I2+J48*J2+K48*K2+L48*L2)*M48</f>
        <v>0</v>
      </c>
    </row>
    <row r="49" ht="14.25" customHeight="1" spans="1:15">
      <c r="A49" s="19"/>
      <c r="B49" s="20">
        <v>22</v>
      </c>
      <c r="C49" s="19"/>
      <c r="D49" s="19"/>
      <c r="E49" s="19"/>
      <c r="F49" s="19"/>
      <c r="G49" s="19"/>
      <c r="H49" s="19"/>
      <c r="I49" s="19"/>
      <c r="J49" s="19"/>
      <c r="K49" s="19"/>
      <c r="L49" s="19"/>
      <c r="M49" s="27">
        <v>0.02</v>
      </c>
      <c r="N49" s="28"/>
      <c r="O49" s="26">
        <f>(C49*C2+D49*D2+E49*E2+F49*F2+G49*G2+H49*H2+I49*I2+J49*J2+K49*K2+L49*L2)*M49</f>
        <v>0</v>
      </c>
    </row>
    <row r="50" ht="14.25" customHeight="1" spans="1:15">
      <c r="A50" s="17"/>
      <c r="B50" s="21">
        <v>22.5</v>
      </c>
      <c r="C50" s="17"/>
      <c r="D50" s="17"/>
      <c r="E50" s="17"/>
      <c r="F50" s="17"/>
      <c r="G50" s="17"/>
      <c r="H50" s="17"/>
      <c r="I50" s="17"/>
      <c r="J50" s="17"/>
      <c r="K50" s="17"/>
      <c r="L50" s="17"/>
      <c r="M50" s="24">
        <v>0.02</v>
      </c>
      <c r="N50" s="28"/>
      <c r="O50" s="26">
        <f>(C50*C2+D50*D2+E50*E2+F50*F2+G50*G2+H50*H2+I50*I2+J50*J2+K50*K2+L50*L2)*M50</f>
        <v>0</v>
      </c>
    </row>
    <row r="51" s="2" customFormat="1" ht="14.25" customHeight="1" spans="1:15">
      <c r="A51" s="19"/>
      <c r="B51" s="20">
        <v>23</v>
      </c>
      <c r="C51" s="19"/>
      <c r="D51" s="19"/>
      <c r="E51" s="19"/>
      <c r="F51" s="19"/>
      <c r="G51" s="19"/>
      <c r="H51" s="19"/>
      <c r="I51" s="19"/>
      <c r="J51" s="19"/>
      <c r="K51" s="19"/>
      <c r="L51" s="19"/>
      <c r="M51" s="27">
        <v>0.02</v>
      </c>
      <c r="N51" s="28"/>
      <c r="O51" s="26">
        <f>(C51*C2+D51*D2+E51*E2+F51*F2+G51*G2+H51*H2+I51*I2+J51*J2+K51*K2+L51*L2)*M51</f>
        <v>0</v>
      </c>
    </row>
    <row r="52" ht="14.25" customHeight="1" spans="1:15">
      <c r="A52" s="17"/>
      <c r="B52" s="21">
        <v>23.5</v>
      </c>
      <c r="C52" s="17"/>
      <c r="D52" s="17"/>
      <c r="E52" s="17"/>
      <c r="F52" s="17"/>
      <c r="G52" s="17"/>
      <c r="H52" s="17"/>
      <c r="I52" s="17"/>
      <c r="J52" s="17"/>
      <c r="K52" s="17"/>
      <c r="L52" s="17"/>
      <c r="M52" s="24">
        <v>0.02</v>
      </c>
      <c r="N52" s="28"/>
      <c r="O52" s="26">
        <f>(C52*C2+D52*D2+E52*E2+F52*F2+G52*G2+H52*H2+I52*I2+J52*J2+K52*K2+L52*L2)*M52</f>
        <v>0</v>
      </c>
    </row>
    <row r="53" s="2" customFormat="1" ht="14.25" customHeight="1" spans="1:15">
      <c r="A53" s="19"/>
      <c r="B53" s="20">
        <v>24</v>
      </c>
      <c r="C53" s="19"/>
      <c r="D53" s="19"/>
      <c r="E53" s="19"/>
      <c r="F53" s="19"/>
      <c r="G53" s="19"/>
      <c r="H53" s="19"/>
      <c r="I53" s="19"/>
      <c r="J53" s="19"/>
      <c r="K53" s="19"/>
      <c r="L53" s="19"/>
      <c r="M53" s="27">
        <v>0.02</v>
      </c>
      <c r="N53" s="28"/>
      <c r="O53" s="26">
        <f>(C53*C2+D53*D2+E53*E2+F53*F2+G53*G2+H53*H2+I53*I2+J53*J2+K53*K2+L53*L2)*M53</f>
        <v>0</v>
      </c>
    </row>
    <row r="54" ht="14.25" customHeight="1" spans="1:15">
      <c r="A54" s="17"/>
      <c r="B54" s="21">
        <v>24.5</v>
      </c>
      <c r="C54" s="17"/>
      <c r="D54" s="17"/>
      <c r="E54" s="17"/>
      <c r="F54" s="17"/>
      <c r="G54" s="17"/>
      <c r="H54" s="17"/>
      <c r="I54" s="17"/>
      <c r="J54" s="17"/>
      <c r="K54" s="17"/>
      <c r="L54" s="17"/>
      <c r="M54" s="24">
        <v>0.02</v>
      </c>
      <c r="N54" s="28"/>
      <c r="O54" s="26">
        <f>(C54*C2+D54*D2+E54*E2+F54*F2+G54*G2+H54*H2+I54*I2+J54*J2+K54*K2+L54*L2)*M54</f>
        <v>0</v>
      </c>
    </row>
    <row r="55" s="2" customFormat="1" ht="14.25" customHeight="1" spans="1:15">
      <c r="A55" s="19"/>
      <c r="B55" s="20">
        <v>25</v>
      </c>
      <c r="C55" s="19"/>
      <c r="D55" s="19"/>
      <c r="E55" s="19"/>
      <c r="F55" s="19"/>
      <c r="G55" s="19"/>
      <c r="H55" s="19"/>
      <c r="I55" s="19"/>
      <c r="J55" s="19"/>
      <c r="K55" s="19"/>
      <c r="L55" s="19"/>
      <c r="M55" s="27">
        <v>0.02</v>
      </c>
      <c r="N55" s="28"/>
      <c r="O55" s="26">
        <f>(C55*C2+D55*D2+E55*E2+F55*F2+G55*G2+H55*H2+I55*I2+J55*J2+K55*K2+L55*L2)*M55</f>
        <v>0</v>
      </c>
    </row>
    <row r="56" ht="14.25" customHeight="1" spans="1:15">
      <c r="A56" s="17"/>
      <c r="B56" s="21">
        <v>25.5</v>
      </c>
      <c r="C56" s="17"/>
      <c r="D56" s="17"/>
      <c r="E56" s="17"/>
      <c r="F56" s="17"/>
      <c r="G56" s="17"/>
      <c r="H56" s="17"/>
      <c r="I56" s="17"/>
      <c r="J56" s="17"/>
      <c r="K56" s="17"/>
      <c r="L56" s="17"/>
      <c r="M56" s="24">
        <v>0.015</v>
      </c>
      <c r="N56" s="28"/>
      <c r="O56" s="26">
        <f>(C56*C2+D56*D2+E56*E2+F56*F2+G56*G2+H56*H2+I56*I2+J56*J2+K56*K2+L56*L2)*M56</f>
        <v>0</v>
      </c>
    </row>
    <row r="57" s="2" customFormat="1" ht="14.25" customHeight="1" spans="1:15">
      <c r="A57" s="19"/>
      <c r="B57" s="20">
        <v>26</v>
      </c>
      <c r="C57" s="19"/>
      <c r="D57" s="19"/>
      <c r="E57" s="19"/>
      <c r="F57" s="19"/>
      <c r="G57" s="19"/>
      <c r="H57" s="19"/>
      <c r="I57" s="19"/>
      <c r="J57" s="19"/>
      <c r="K57" s="19"/>
      <c r="L57" s="19"/>
      <c r="M57" s="27">
        <v>0.015</v>
      </c>
      <c r="N57" s="28"/>
      <c r="O57" s="26">
        <f>(C57*C2+D57*D2+E57*E2+F57*F2+G57*G2+H57*H2+I57*I2+J57*J2+K57*K2+L57*L2)*M57</f>
        <v>0</v>
      </c>
    </row>
    <row r="58" ht="14.25" customHeight="1" spans="1:15">
      <c r="A58" s="17"/>
      <c r="B58" s="21">
        <v>26.5</v>
      </c>
      <c r="C58" s="17"/>
      <c r="D58" s="17"/>
      <c r="E58" s="17"/>
      <c r="F58" s="17"/>
      <c r="G58" s="17"/>
      <c r="H58" s="17"/>
      <c r="I58" s="17"/>
      <c r="J58" s="17"/>
      <c r="K58" s="17"/>
      <c r="L58" s="17"/>
      <c r="M58" s="24">
        <v>0.015</v>
      </c>
      <c r="N58" s="28"/>
      <c r="O58" s="26">
        <f>(C58*C2+D58*D2+E58*E2+F58*F2+G58*G2+H58*H2+I58*I2+J58*J2+K58*K2+L58*L2)*M58</f>
        <v>0</v>
      </c>
    </row>
    <row r="59" s="2" customFormat="1" ht="14.25" customHeight="1" spans="1:15">
      <c r="A59" s="19"/>
      <c r="B59" s="20">
        <v>27</v>
      </c>
      <c r="C59" s="19"/>
      <c r="D59" s="19"/>
      <c r="E59" s="19"/>
      <c r="F59" s="19"/>
      <c r="G59" s="19"/>
      <c r="H59" s="19"/>
      <c r="I59" s="19"/>
      <c r="J59" s="19"/>
      <c r="K59" s="19"/>
      <c r="L59" s="19"/>
      <c r="M59" s="27">
        <v>0.015</v>
      </c>
      <c r="N59" s="28"/>
      <c r="O59" s="26">
        <f>(C59*C2+D59*D2+E59*E2+F59*F2+G59*G2+H59*H2+I59*I2+J59*J2+K59*K2+L59*L2)*M59</f>
        <v>0</v>
      </c>
    </row>
    <row r="60" ht="14.25" customHeight="1" spans="1:15">
      <c r="A60" s="17"/>
      <c r="B60" s="21">
        <v>27.5</v>
      </c>
      <c r="C60" s="17"/>
      <c r="D60" s="17"/>
      <c r="E60" s="17"/>
      <c r="F60" s="17"/>
      <c r="G60" s="17"/>
      <c r="H60" s="17"/>
      <c r="I60" s="17"/>
      <c r="J60" s="17"/>
      <c r="K60" s="17"/>
      <c r="L60" s="17"/>
      <c r="M60" s="24">
        <v>0.015</v>
      </c>
      <c r="N60" s="28"/>
      <c r="O60" s="26">
        <f>(C60*C2+D60*D2+E60*E2+F60*F2+G60*G2+H60*H2+I60*I2+J60*J2+K60*K2+L60*L2)*M60</f>
        <v>0</v>
      </c>
    </row>
    <row r="61" s="2" customFormat="1" ht="14.25" customHeight="1" spans="1:15">
      <c r="A61" s="19"/>
      <c r="B61" s="20">
        <v>28</v>
      </c>
      <c r="C61" s="19"/>
      <c r="D61" s="19"/>
      <c r="E61" s="19"/>
      <c r="F61" s="19"/>
      <c r="G61" s="19"/>
      <c r="H61" s="19"/>
      <c r="I61" s="19"/>
      <c r="J61" s="19"/>
      <c r="K61" s="19"/>
      <c r="L61" s="19"/>
      <c r="M61" s="27">
        <v>0.015</v>
      </c>
      <c r="N61" s="28"/>
      <c r="O61" s="26">
        <f>(C61*C2+D61*D2+E61*E2+F61*F2+G61*G2+H61*H2+I61*I2+J61*J2+K61*K2+L61*L2)*M61</f>
        <v>0</v>
      </c>
    </row>
    <row r="62" ht="14.25" customHeight="1" spans="1:15">
      <c r="A62" s="17"/>
      <c r="B62" s="21">
        <v>28.5</v>
      </c>
      <c r="C62" s="17"/>
      <c r="D62" s="17"/>
      <c r="E62" s="17"/>
      <c r="F62" s="17"/>
      <c r="G62" s="17"/>
      <c r="H62" s="17"/>
      <c r="I62" s="17"/>
      <c r="J62" s="17"/>
      <c r="K62" s="17"/>
      <c r="L62" s="17"/>
      <c r="M62" s="24">
        <v>0.015</v>
      </c>
      <c r="N62" s="28"/>
      <c r="O62" s="26">
        <f>(C62*C2+D62*D2+E62*E2+F62*F2+G62*G2+H62*H2+I62*I2+J62*J2+K62*K2+L62*L2)*M62</f>
        <v>0</v>
      </c>
    </row>
    <row r="63" ht="14.25" customHeight="1" spans="1:15">
      <c r="A63" s="19"/>
      <c r="B63" s="20">
        <v>29</v>
      </c>
      <c r="C63" s="19"/>
      <c r="D63" s="19"/>
      <c r="E63" s="19"/>
      <c r="F63" s="19"/>
      <c r="G63" s="19"/>
      <c r="H63" s="19"/>
      <c r="I63" s="19"/>
      <c r="J63" s="19"/>
      <c r="K63" s="19"/>
      <c r="L63" s="19"/>
      <c r="M63" s="27">
        <v>0.015</v>
      </c>
      <c r="N63" s="28"/>
      <c r="O63" s="26">
        <f>(C63*C2+D63*D2+E63*E2+F63*F2+G63*G2+H63*H2+I63*I2+J63*J2+K63*K2+L63*L2)*M63</f>
        <v>0</v>
      </c>
    </row>
    <row r="64" ht="14.25" customHeight="1" spans="1:15">
      <c r="A64" s="17"/>
      <c r="B64" s="21">
        <v>29.5</v>
      </c>
      <c r="C64" s="17"/>
      <c r="D64" s="17"/>
      <c r="E64" s="17"/>
      <c r="F64" s="17"/>
      <c r="G64" s="17"/>
      <c r="H64" s="17"/>
      <c r="I64" s="17"/>
      <c r="J64" s="17"/>
      <c r="K64" s="17"/>
      <c r="L64" s="17"/>
      <c r="M64" s="24">
        <v>0.015</v>
      </c>
      <c r="N64" s="28"/>
      <c r="O64" s="26">
        <f>(C64*C2+D64*D2+E64*E2+F64*F2+G64*G2+H64*H2+I64*I2+J64*J2+K64*K2+L64*L2)*M64</f>
        <v>0</v>
      </c>
    </row>
    <row r="65" ht="14.25" customHeight="1" spans="1:15">
      <c r="A65" s="19"/>
      <c r="B65" s="20">
        <v>30</v>
      </c>
      <c r="C65" s="19"/>
      <c r="D65" s="19"/>
      <c r="E65" s="19"/>
      <c r="F65" s="19"/>
      <c r="G65" s="19"/>
      <c r="H65" s="19"/>
      <c r="I65" s="19"/>
      <c r="J65" s="19"/>
      <c r="K65" s="19"/>
      <c r="L65" s="19"/>
      <c r="M65" s="27">
        <v>0.015</v>
      </c>
      <c r="N65" s="28"/>
      <c r="O65" s="26">
        <f>(C65*C2+D65*D2+E65*E2+F65*F2+G65*G2+H65*H2+I65*I2+J65*J2+K65*K2+L65*L2)*M65</f>
        <v>0</v>
      </c>
    </row>
    <row r="66" ht="14.25" customHeight="1" spans="1:15">
      <c r="A66" s="40" t="s">
        <v>37</v>
      </c>
      <c r="B66" s="19"/>
      <c r="C66" s="19"/>
      <c r="D66" s="19"/>
      <c r="E66" s="19"/>
      <c r="F66" s="19"/>
      <c r="G66" s="19"/>
      <c r="H66" s="19"/>
      <c r="I66" s="19"/>
      <c r="J66" s="19"/>
      <c r="K66" s="19"/>
      <c r="L66" s="19"/>
      <c r="M66" s="19"/>
      <c r="N66" s="32"/>
      <c r="O66" s="33"/>
    </row>
    <row r="67" ht="14.25" customHeight="1" spans="1:15">
      <c r="A67" s="30">
        <v>30.1</v>
      </c>
      <c r="B67" s="30" t="s">
        <v>38</v>
      </c>
      <c r="C67" s="17"/>
      <c r="D67" s="17"/>
      <c r="E67" s="17"/>
      <c r="F67" s="17"/>
      <c r="G67" s="17"/>
      <c r="H67" s="17"/>
      <c r="I67" s="17"/>
      <c r="J67" s="17"/>
      <c r="K67" s="17"/>
      <c r="L67" s="17"/>
      <c r="M67" s="24">
        <v>0.07</v>
      </c>
      <c r="N67" s="25">
        <f>SUM(M67:M69)</f>
        <v>0.1</v>
      </c>
      <c r="O67" s="26">
        <f>(C67*C2+D67*D2+E67*E2+F67*F2+G67*G2+H67*H2+I67*I2+J67*J2+K67*K2+L67*L2)*M67</f>
        <v>0</v>
      </c>
    </row>
    <row r="68" ht="14.25" customHeight="1" spans="1:15">
      <c r="A68" s="31">
        <v>70.1</v>
      </c>
      <c r="B68" s="31" t="s">
        <v>39</v>
      </c>
      <c r="C68" s="19"/>
      <c r="D68" s="19"/>
      <c r="E68" s="19"/>
      <c r="F68" s="19"/>
      <c r="G68" s="19"/>
      <c r="H68" s="19"/>
      <c r="I68" s="19"/>
      <c r="J68" s="19"/>
      <c r="K68" s="19"/>
      <c r="L68" s="19"/>
      <c r="M68" s="27">
        <v>0.02</v>
      </c>
      <c r="N68" s="28"/>
      <c r="O68" s="26">
        <f>(C68*C2+D68*D2+E68*E2+F68*F2+G68*G2+H68*H2+I68*I2+J68*J2+K68*K2+L68*L2)*M68</f>
        <v>0</v>
      </c>
    </row>
    <row r="69" ht="14.25" customHeight="1" spans="1:15">
      <c r="A69" s="30">
        <v>300.1</v>
      </c>
      <c r="B69" s="30" t="s">
        <v>40</v>
      </c>
      <c r="C69" s="17"/>
      <c r="D69" s="17"/>
      <c r="E69" s="17"/>
      <c r="F69" s="17"/>
      <c r="G69" s="17"/>
      <c r="H69" s="17"/>
      <c r="I69" s="17"/>
      <c r="J69" s="17"/>
      <c r="K69" s="17"/>
      <c r="L69" s="17"/>
      <c r="M69" s="24">
        <v>0.01</v>
      </c>
      <c r="N69" s="28"/>
      <c r="O69" s="26">
        <f>(C69*C2+D69*D2+E69*E2+F69*F2+G69*G2+H69*H2+I69*I2+J69*J2+K69*K2+L69*L2)*M69</f>
        <v>0</v>
      </c>
    </row>
    <row r="70" ht="26.25" customHeight="1" spans="1:15">
      <c r="A70" s="41" t="s">
        <v>20</v>
      </c>
      <c r="B70" s="41"/>
      <c r="C70" s="41"/>
      <c r="D70" s="41"/>
      <c r="E70" s="41"/>
      <c r="F70" s="41"/>
      <c r="G70" s="41"/>
      <c r="H70" s="41"/>
      <c r="I70" s="41"/>
      <c r="J70" s="41"/>
      <c r="K70" s="41"/>
      <c r="L70" s="42" t="s">
        <v>41</v>
      </c>
      <c r="M70" s="43"/>
      <c r="N70" s="44"/>
      <c r="O70" s="36">
        <f>SUM(O6:O69)*80%</f>
        <v>5.602</v>
      </c>
    </row>
  </sheetData>
  <mergeCells count="8">
    <mergeCell ref="A1:O1"/>
    <mergeCell ref="A2:B2"/>
    <mergeCell ref="B3:M3"/>
    <mergeCell ref="B4:M4"/>
    <mergeCell ref="A66:M66"/>
    <mergeCell ref="L70:N70"/>
    <mergeCell ref="N6:N65"/>
    <mergeCell ref="N67:N69"/>
  </mergeCells>
  <printOptions horizontalCentered="1" verticalCentered="1" headings="1"/>
  <pageMargins left="0.196527777777778" right="0.275" top="0.156944444444444" bottom="0.156944444444444" header="0.314583333333333" footer="0.314583333333333"/>
  <pageSetup paperSize="9" scale="50" orientation="landscape" horizontalDpi="600"/>
  <headerFooter/>
  <colBreaks count="1" manualBreakCount="1">
    <brk id="15" max="63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70"/>
  <sheetViews>
    <sheetView view="pageBreakPreview" zoomScaleNormal="70" zoomScaleSheetLayoutView="100" topLeftCell="A46" workbookViewId="0">
      <selection activeCell="I79" sqref="I79"/>
    </sheetView>
  </sheetViews>
  <sheetFormatPr defaultColWidth="8.75" defaultRowHeight="12.75"/>
  <cols>
    <col min="1" max="1" width="6.75" style="3" customWidth="1"/>
    <col min="2" max="2" width="8.75833333333333" style="3" customWidth="1"/>
    <col min="3" max="12" width="9.75" style="3" customWidth="1"/>
    <col min="13" max="14" width="7.875" style="3" customWidth="1"/>
    <col min="15" max="15" width="8.625" style="3" customWidth="1"/>
    <col min="16" max="16384" width="8.75" style="3"/>
  </cols>
  <sheetData>
    <row r="1" ht="21" customHeight="1" spans="1:15">
      <c r="A1" s="4" t="s">
        <v>42</v>
      </c>
      <c r="B1" s="5"/>
      <c r="C1" s="5"/>
      <c r="D1" s="5"/>
      <c r="E1" s="5"/>
      <c r="F1" s="5"/>
      <c r="G1" s="5"/>
      <c r="H1" s="5"/>
      <c r="I1" s="5"/>
      <c r="J1" s="5"/>
      <c r="K1" s="5"/>
      <c r="L1" s="5"/>
      <c r="M1" s="5"/>
      <c r="N1" s="5"/>
      <c r="O1" s="23"/>
    </row>
    <row r="2" ht="14.25" customHeight="1" spans="1:15">
      <c r="A2" s="6" t="s">
        <v>22</v>
      </c>
      <c r="B2" s="7"/>
      <c r="C2" s="8">
        <v>0.005</v>
      </c>
      <c r="D2" s="8">
        <v>0.005</v>
      </c>
      <c r="E2" s="8">
        <v>0.03</v>
      </c>
      <c r="F2" s="8">
        <v>0.12</v>
      </c>
      <c r="G2" s="8">
        <v>0.01</v>
      </c>
      <c r="H2" s="8">
        <v>0.18</v>
      </c>
      <c r="I2" s="8">
        <v>0.3</v>
      </c>
      <c r="J2" s="8">
        <v>0.34</v>
      </c>
      <c r="K2" s="8">
        <v>0.005</v>
      </c>
      <c r="L2" s="8">
        <v>0.005</v>
      </c>
      <c r="M2" s="8">
        <f>SUM(C2:L2)</f>
        <v>1</v>
      </c>
      <c r="N2" s="11"/>
      <c r="O2" s="11"/>
    </row>
    <row r="3" ht="14.25" customHeight="1" spans="1:15">
      <c r="A3" s="9"/>
      <c r="B3" s="10" t="s">
        <v>43</v>
      </c>
      <c r="C3" s="7"/>
      <c r="D3" s="7"/>
      <c r="E3" s="7"/>
      <c r="F3" s="7"/>
      <c r="G3" s="7"/>
      <c r="H3" s="7"/>
      <c r="I3" s="7"/>
      <c r="J3" s="7"/>
      <c r="K3" s="7"/>
      <c r="L3" s="7"/>
      <c r="M3" s="7"/>
      <c r="N3" s="9"/>
      <c r="O3" s="9"/>
    </row>
    <row r="4" ht="14.25" customHeight="1" spans="1:15">
      <c r="A4" s="11"/>
      <c r="B4" s="12" t="s">
        <v>24</v>
      </c>
      <c r="C4" s="7"/>
      <c r="D4" s="7"/>
      <c r="E4" s="7"/>
      <c r="F4" s="7"/>
      <c r="G4" s="7"/>
      <c r="H4" s="7"/>
      <c r="I4" s="7"/>
      <c r="J4" s="7"/>
      <c r="K4" s="7"/>
      <c r="L4" s="7"/>
      <c r="M4" s="7"/>
      <c r="N4" s="11"/>
      <c r="O4" s="11"/>
    </row>
    <row r="5" ht="42.75" customHeight="1" spans="1:15">
      <c r="A5" s="13"/>
      <c r="B5" s="14" t="s">
        <v>25</v>
      </c>
      <c r="C5" s="15" t="s">
        <v>26</v>
      </c>
      <c r="D5" s="15" t="s">
        <v>27</v>
      </c>
      <c r="E5" s="15" t="s">
        <v>28</v>
      </c>
      <c r="F5" s="15" t="s">
        <v>29</v>
      </c>
      <c r="G5" s="15" t="s">
        <v>30</v>
      </c>
      <c r="H5" s="16" t="s">
        <v>31</v>
      </c>
      <c r="I5" s="16" t="s">
        <v>32</v>
      </c>
      <c r="J5" s="15" t="s">
        <v>33</v>
      </c>
      <c r="K5" s="15" t="s">
        <v>34</v>
      </c>
      <c r="L5" s="15" t="s">
        <v>35</v>
      </c>
      <c r="M5" s="15" t="s">
        <v>36</v>
      </c>
      <c r="N5" s="15"/>
      <c r="O5" s="15"/>
    </row>
    <row r="6" ht="14.25" customHeight="1" spans="1:15">
      <c r="A6" s="17"/>
      <c r="B6" s="18">
        <v>0.5</v>
      </c>
      <c r="C6" s="17">
        <v>50</v>
      </c>
      <c r="D6" s="17">
        <v>150</v>
      </c>
      <c r="E6" s="17">
        <v>350</v>
      </c>
      <c r="F6" s="17">
        <v>400</v>
      </c>
      <c r="G6" s="17">
        <v>500</v>
      </c>
      <c r="H6" s="17">
        <v>600</v>
      </c>
      <c r="I6" s="17">
        <v>700</v>
      </c>
      <c r="J6" s="17">
        <v>800</v>
      </c>
      <c r="K6" s="17">
        <v>900</v>
      </c>
      <c r="L6" s="17">
        <v>1100</v>
      </c>
      <c r="M6" s="24">
        <v>0.005</v>
      </c>
      <c r="N6" s="25">
        <f>SUM(M6:M65)</f>
        <v>0.9</v>
      </c>
      <c r="O6" s="26">
        <f>(C6*C2+D6*D2+E6*E2+F6*F2+G6*G2+H6*H2+I6*I2+J6*J2+K6*K2+L6*L2)*M6</f>
        <v>3.3225</v>
      </c>
    </row>
    <row r="7" ht="14.25" customHeight="1" spans="1:15">
      <c r="A7" s="19"/>
      <c r="B7" s="20">
        <v>1</v>
      </c>
      <c r="C7" s="19">
        <v>200</v>
      </c>
      <c r="D7" s="19">
        <v>300</v>
      </c>
      <c r="E7" s="19">
        <v>400</v>
      </c>
      <c r="F7" s="19">
        <v>600</v>
      </c>
      <c r="G7" s="19">
        <v>700</v>
      </c>
      <c r="H7" s="19">
        <v>800</v>
      </c>
      <c r="I7" s="19">
        <v>900</v>
      </c>
      <c r="J7" s="19">
        <v>1100</v>
      </c>
      <c r="K7" s="19">
        <v>1200</v>
      </c>
      <c r="L7" s="19">
        <v>1300</v>
      </c>
      <c r="M7" s="27">
        <v>0.005</v>
      </c>
      <c r="N7" s="28"/>
      <c r="O7" s="26">
        <f>(C7*C2+D7*D2+E7*E2+F7*F2+G7*G2+H7*H2+I7*I2+J7*J2+K7*K2+L7*L2)*M7</f>
        <v>4.47</v>
      </c>
    </row>
    <row r="8" ht="14.25" spans="1:15">
      <c r="A8" s="17"/>
      <c r="B8" s="21">
        <v>1.5</v>
      </c>
      <c r="C8" s="17"/>
      <c r="D8" s="17"/>
      <c r="E8" s="17"/>
      <c r="F8" s="17"/>
      <c r="G8" s="17"/>
      <c r="H8" s="17"/>
      <c r="I8" s="17"/>
      <c r="J8" s="17"/>
      <c r="K8" s="17"/>
      <c r="L8" s="17"/>
      <c r="M8" s="24">
        <v>0.005</v>
      </c>
      <c r="N8" s="28"/>
      <c r="O8" s="26">
        <f>(C8*C2+D8*D2+E8*E2+F8*F2+G8*G2+H8*H2+I8*I2+J8*J2+K8*K2+L8*L2)*M8</f>
        <v>0</v>
      </c>
    </row>
    <row r="9" ht="14.25" spans="1:15">
      <c r="A9" s="19"/>
      <c r="B9" s="20">
        <v>2</v>
      </c>
      <c r="C9" s="19"/>
      <c r="D9" s="19"/>
      <c r="E9" s="19"/>
      <c r="F9" s="19"/>
      <c r="G9" s="19"/>
      <c r="H9" s="19"/>
      <c r="I9" s="19"/>
      <c r="J9" s="19"/>
      <c r="K9" s="19"/>
      <c r="L9" s="19"/>
      <c r="M9" s="27">
        <v>0.005</v>
      </c>
      <c r="N9" s="28"/>
      <c r="O9" s="26">
        <f>(C9*C2+D9*D2+E9*E2+F9*F2+G9*G2+H9*H2+I9*I2+J9*J2+K9*K2+L9*L2)*M9</f>
        <v>0</v>
      </c>
    </row>
    <row r="10" s="1" customFormat="1" ht="14.25" spans="1:15">
      <c r="A10" s="17"/>
      <c r="B10" s="18">
        <v>2.5</v>
      </c>
      <c r="C10" s="17"/>
      <c r="D10" s="17"/>
      <c r="E10" s="17"/>
      <c r="F10" s="17"/>
      <c r="G10" s="17"/>
      <c r="H10" s="17"/>
      <c r="I10" s="17"/>
      <c r="J10" s="17"/>
      <c r="K10" s="17"/>
      <c r="L10" s="17"/>
      <c r="M10" s="24">
        <v>0.005</v>
      </c>
      <c r="N10" s="28"/>
      <c r="O10" s="26">
        <f>(C10*C2+D10*D2+E10*E2+F10*F2+G10*G2+H10*H2+I10*I2+J10*J2+K10*K2+L10*L2)*M10</f>
        <v>0</v>
      </c>
    </row>
    <row r="11" s="2" customFormat="1" ht="14.25" spans="1:15">
      <c r="A11" s="19"/>
      <c r="B11" s="20">
        <v>3</v>
      </c>
      <c r="C11" s="19"/>
      <c r="D11" s="19"/>
      <c r="E11" s="19"/>
      <c r="F11" s="19"/>
      <c r="G11" s="19"/>
      <c r="H11" s="19"/>
      <c r="I11" s="19"/>
      <c r="J11" s="19"/>
      <c r="K11" s="19"/>
      <c r="L11" s="19"/>
      <c r="M11" s="27">
        <v>0.005</v>
      </c>
      <c r="N11" s="28"/>
      <c r="O11" s="26">
        <f>(C11*C2+D11*D2+E11*E2+F11*F2+G11*G2+H11*H2+I11*I2+J11*J2+K11*K2+L11*L2)*M11</f>
        <v>0</v>
      </c>
    </row>
    <row r="12" ht="14.25" spans="1:15">
      <c r="A12" s="17"/>
      <c r="B12" s="21">
        <v>3.5</v>
      </c>
      <c r="C12" s="17"/>
      <c r="D12" s="17"/>
      <c r="E12" s="17"/>
      <c r="F12" s="17"/>
      <c r="G12" s="17"/>
      <c r="H12" s="17"/>
      <c r="I12" s="17"/>
      <c r="J12" s="17"/>
      <c r="K12" s="17"/>
      <c r="L12" s="17"/>
      <c r="M12" s="24">
        <v>0.005</v>
      </c>
      <c r="N12" s="28"/>
      <c r="O12" s="26">
        <f>(C12*C2+D12*D2+E12*E2+F12*F2+G12*G2+H12*H2+I12*I2+J12*J2+K12*K2+L12*L2)*M12</f>
        <v>0</v>
      </c>
    </row>
    <row r="13" ht="14.25" spans="1:15">
      <c r="A13" s="19"/>
      <c r="B13" s="20">
        <v>4</v>
      </c>
      <c r="C13" s="19"/>
      <c r="D13" s="19"/>
      <c r="E13" s="19"/>
      <c r="F13" s="19"/>
      <c r="G13" s="19"/>
      <c r="H13" s="19"/>
      <c r="I13" s="19"/>
      <c r="J13" s="19"/>
      <c r="K13" s="19"/>
      <c r="L13" s="19"/>
      <c r="M13" s="27">
        <v>0.005</v>
      </c>
      <c r="N13" s="28"/>
      <c r="O13" s="26">
        <f>(C13*C2+D13*D2+E13*E2+F13*F2+G13*G2+H13*H2+I13*I2+J13*J2+K13*K2+L13*L2)*M13</f>
        <v>0</v>
      </c>
    </row>
    <row r="14" s="2" customFormat="1" ht="14.25" spans="1:15">
      <c r="A14" s="17"/>
      <c r="B14" s="21">
        <v>4.5</v>
      </c>
      <c r="C14" s="17"/>
      <c r="D14" s="17"/>
      <c r="E14" s="17"/>
      <c r="F14" s="17"/>
      <c r="G14" s="17"/>
      <c r="H14" s="17"/>
      <c r="I14" s="17"/>
      <c r="J14" s="17"/>
      <c r="K14" s="17"/>
      <c r="L14" s="17"/>
      <c r="M14" s="24">
        <v>0.005</v>
      </c>
      <c r="N14" s="28"/>
      <c r="O14" s="26">
        <f>(C14*C2+D14*D2+E14*E2+F14*F2+G14*G2+H14*H2+I14*I2+J14*J2+K14*K2+L14*L2)*M14</f>
        <v>0</v>
      </c>
    </row>
    <row r="15" ht="14.25" spans="1:15">
      <c r="A15" s="19"/>
      <c r="B15" s="22">
        <v>5</v>
      </c>
      <c r="C15" s="19"/>
      <c r="D15" s="19"/>
      <c r="E15" s="19"/>
      <c r="F15" s="19"/>
      <c r="G15" s="19"/>
      <c r="H15" s="19"/>
      <c r="I15" s="19"/>
      <c r="J15" s="19"/>
      <c r="K15" s="19"/>
      <c r="L15" s="19"/>
      <c r="M15" s="27">
        <v>0.005</v>
      </c>
      <c r="N15" s="28"/>
      <c r="O15" s="26">
        <f>(C15*C2+D15*D2+E15*E2+F15*F2+G15*G2+H15*H2+I15*I2+J15*J2+K15*K2+L15*L2)*M15</f>
        <v>0</v>
      </c>
    </row>
    <row r="16" ht="14.25" spans="1:15">
      <c r="A16" s="17"/>
      <c r="B16" s="21">
        <v>5.5</v>
      </c>
      <c r="C16" s="17"/>
      <c r="D16" s="17"/>
      <c r="E16" s="17"/>
      <c r="F16" s="17"/>
      <c r="G16" s="17"/>
      <c r="H16" s="17"/>
      <c r="I16" s="17"/>
      <c r="J16" s="17"/>
      <c r="K16" s="17"/>
      <c r="L16" s="17"/>
      <c r="M16" s="24">
        <v>0.01</v>
      </c>
      <c r="N16" s="28"/>
      <c r="O16" s="26">
        <f>(C16*C2+D16*D2+E16*E2+F16*F2+G16*G2+H16*H2+I16*I2+J16*J2+K16*K2+L16*L2)*M16</f>
        <v>0</v>
      </c>
    </row>
    <row r="17" ht="14.25" spans="1:15">
      <c r="A17" s="19"/>
      <c r="B17" s="20">
        <v>6</v>
      </c>
      <c r="C17" s="19"/>
      <c r="D17" s="19"/>
      <c r="E17" s="19"/>
      <c r="F17" s="19"/>
      <c r="G17" s="19"/>
      <c r="H17" s="19"/>
      <c r="I17" s="19"/>
      <c r="J17" s="19"/>
      <c r="K17" s="19"/>
      <c r="L17" s="19"/>
      <c r="M17" s="27">
        <v>0.01</v>
      </c>
      <c r="N17" s="28"/>
      <c r="O17" s="26">
        <f>(C17*C2+D17*D2+E17*E2+F17*F2+G17*G2+H17*H2+I17*I2+J17*J2+K17*K2+L17*L2)*M17</f>
        <v>0</v>
      </c>
    </row>
    <row r="18" ht="14.25" spans="1:15">
      <c r="A18" s="17"/>
      <c r="B18" s="18">
        <v>6.5</v>
      </c>
      <c r="C18" s="17"/>
      <c r="D18" s="17"/>
      <c r="E18" s="17"/>
      <c r="F18" s="17"/>
      <c r="G18" s="17"/>
      <c r="H18" s="17"/>
      <c r="I18" s="17"/>
      <c r="J18" s="17"/>
      <c r="K18" s="17"/>
      <c r="L18" s="17"/>
      <c r="M18" s="24">
        <v>0.01</v>
      </c>
      <c r="N18" s="28"/>
      <c r="O18" s="26">
        <f>(C18*C2+D18*D2+E18*E2+F18*F2+G18*G2+H18*H2+I18*I2+J18*J2+K18*K2+L18*L2)*M18</f>
        <v>0</v>
      </c>
    </row>
    <row r="19" ht="14.25" spans="1:15">
      <c r="A19" s="19"/>
      <c r="B19" s="20">
        <v>7</v>
      </c>
      <c r="C19" s="19"/>
      <c r="D19" s="19"/>
      <c r="E19" s="19"/>
      <c r="F19" s="19"/>
      <c r="G19" s="19"/>
      <c r="H19" s="19"/>
      <c r="I19" s="19"/>
      <c r="J19" s="19"/>
      <c r="K19" s="19"/>
      <c r="L19" s="19"/>
      <c r="M19" s="27">
        <v>0.01</v>
      </c>
      <c r="N19" s="28"/>
      <c r="O19" s="26">
        <f>(C19*C2+D19*D2+E19*E2+F19*F2+G19*G2+H19*H2+I19*I2+J19*J2+K19*K2+L19*L2)*M19</f>
        <v>0</v>
      </c>
    </row>
    <row r="20" ht="14.25" spans="1:15">
      <c r="A20" s="17"/>
      <c r="B20" s="21">
        <v>7.5</v>
      </c>
      <c r="C20" s="17"/>
      <c r="D20" s="17"/>
      <c r="E20" s="17"/>
      <c r="F20" s="17"/>
      <c r="G20" s="17"/>
      <c r="H20" s="17"/>
      <c r="I20" s="17"/>
      <c r="J20" s="17"/>
      <c r="K20" s="17"/>
      <c r="L20" s="17"/>
      <c r="M20" s="24">
        <v>0.01</v>
      </c>
      <c r="N20" s="28"/>
      <c r="O20" s="26">
        <f>(C20*C2+D20*D2+E20*E2+F20*F2+G20*G2+H20*H2+I20*I2+J20*J2+K20*K2+L20*L2)*M20</f>
        <v>0</v>
      </c>
    </row>
    <row r="21" ht="14.25" spans="1:15">
      <c r="A21" s="19"/>
      <c r="B21" s="20">
        <v>8</v>
      </c>
      <c r="C21" s="19"/>
      <c r="D21" s="19"/>
      <c r="E21" s="19"/>
      <c r="F21" s="19"/>
      <c r="G21" s="19"/>
      <c r="H21" s="19"/>
      <c r="I21" s="19"/>
      <c r="J21" s="19"/>
      <c r="K21" s="19"/>
      <c r="L21" s="19"/>
      <c r="M21" s="27">
        <v>0.01</v>
      </c>
      <c r="N21" s="28"/>
      <c r="O21" s="26">
        <f>(C21*C2+D21*D2+E21*E2+F21*F2+G21*G2+H21*H2+I21*I2+J21*J2+K21*K2+L21*L2)*M21</f>
        <v>0</v>
      </c>
    </row>
    <row r="22" ht="14.25" spans="1:15">
      <c r="A22" s="17"/>
      <c r="B22" s="18">
        <v>8.5</v>
      </c>
      <c r="C22" s="17"/>
      <c r="D22" s="17"/>
      <c r="E22" s="17"/>
      <c r="F22" s="17"/>
      <c r="G22" s="17"/>
      <c r="H22" s="17"/>
      <c r="I22" s="17"/>
      <c r="J22" s="17"/>
      <c r="K22" s="17"/>
      <c r="L22" s="17"/>
      <c r="M22" s="24">
        <v>0.01</v>
      </c>
      <c r="N22" s="28"/>
      <c r="O22" s="26">
        <f>(C22*C2+D22*D2+E22*E2+F22*F2+G22*G2+H22*H2+I22*I2+J22*J2+K22*K2+L22*L2)*M22</f>
        <v>0</v>
      </c>
    </row>
    <row r="23" ht="14.25" spans="1:15">
      <c r="A23" s="19"/>
      <c r="B23" s="20">
        <v>9</v>
      </c>
      <c r="C23" s="19"/>
      <c r="D23" s="19"/>
      <c r="E23" s="19"/>
      <c r="F23" s="19"/>
      <c r="G23" s="19"/>
      <c r="H23" s="19"/>
      <c r="I23" s="19"/>
      <c r="J23" s="19"/>
      <c r="K23" s="19"/>
      <c r="L23" s="19"/>
      <c r="M23" s="27">
        <v>0.01</v>
      </c>
      <c r="N23" s="28"/>
      <c r="O23" s="26">
        <f>(C23*C2+D23*D2+E23*E2+F23*F2+G23*G2+H23*H2+I23*I2+J23*J2+K23*K2+L23*L2)*M23</f>
        <v>0</v>
      </c>
    </row>
    <row r="24" ht="14.25" spans="1:15">
      <c r="A24" s="17"/>
      <c r="B24" s="21">
        <v>9.5</v>
      </c>
      <c r="C24" s="17"/>
      <c r="D24" s="17"/>
      <c r="E24" s="17"/>
      <c r="F24" s="17"/>
      <c r="G24" s="17"/>
      <c r="H24" s="17"/>
      <c r="I24" s="17"/>
      <c r="J24" s="17"/>
      <c r="K24" s="17"/>
      <c r="L24" s="17"/>
      <c r="M24" s="24">
        <v>0.01</v>
      </c>
      <c r="N24" s="28"/>
      <c r="O24" s="26">
        <f>(C24*C2+D24*D2+E24*E2+F24*F2+G24*G2+H24*H2+I24*I2+J24*J2+K24*K2+L24*L2)*M24</f>
        <v>0</v>
      </c>
    </row>
    <row r="25" ht="14.25" spans="1:15">
      <c r="A25" s="19"/>
      <c r="B25" s="20">
        <v>10</v>
      </c>
      <c r="C25" s="19"/>
      <c r="D25" s="19"/>
      <c r="E25" s="19"/>
      <c r="F25" s="19"/>
      <c r="G25" s="19"/>
      <c r="H25" s="19"/>
      <c r="I25" s="19"/>
      <c r="J25" s="19"/>
      <c r="K25" s="19"/>
      <c r="L25" s="19"/>
      <c r="M25" s="27">
        <v>0.01</v>
      </c>
      <c r="N25" s="28"/>
      <c r="O25" s="26">
        <f>(C25*C2+D25*D2+E25*E2+F25*F2+G25*G2+H25*H2+I25*I2+J25*J2+K25*K2+L25*L2)*M25</f>
        <v>0</v>
      </c>
    </row>
    <row r="26" ht="14.25" spans="1:15">
      <c r="A26" s="17"/>
      <c r="B26" s="21">
        <v>10.5</v>
      </c>
      <c r="C26" s="17"/>
      <c r="D26" s="17"/>
      <c r="E26" s="17"/>
      <c r="F26" s="17"/>
      <c r="G26" s="17"/>
      <c r="H26" s="17"/>
      <c r="I26" s="17"/>
      <c r="J26" s="17"/>
      <c r="K26" s="17"/>
      <c r="L26" s="17"/>
      <c r="M26" s="24">
        <v>0.02</v>
      </c>
      <c r="N26" s="28"/>
      <c r="O26" s="26">
        <f>(C26*C2+D26*D2+E26*E2+F26*F2+G26*G2+H26*H2+I26*I2+J26*J2+K26*K2+L26*L2)*M26</f>
        <v>0</v>
      </c>
    </row>
    <row r="27" ht="14.25" spans="1:15">
      <c r="A27" s="19"/>
      <c r="B27" s="22">
        <v>11</v>
      </c>
      <c r="C27" s="19"/>
      <c r="D27" s="19"/>
      <c r="E27" s="19"/>
      <c r="F27" s="19"/>
      <c r="G27" s="19"/>
      <c r="H27" s="19"/>
      <c r="I27" s="19"/>
      <c r="J27" s="19"/>
      <c r="K27" s="19"/>
      <c r="L27" s="19"/>
      <c r="M27" s="27">
        <v>0.02</v>
      </c>
      <c r="N27" s="28"/>
      <c r="O27" s="26">
        <f>(C27*C2+D27*D2+E27*E2+F27*F2+G27*G2+H27*H2+I27*I2+J27*J2+K27*K2+L27*L2)*M27</f>
        <v>0</v>
      </c>
    </row>
    <row r="28" ht="14.25" spans="1:15">
      <c r="A28" s="17"/>
      <c r="B28" s="21">
        <v>11.5</v>
      </c>
      <c r="C28" s="17"/>
      <c r="D28" s="17"/>
      <c r="E28" s="17"/>
      <c r="F28" s="17"/>
      <c r="G28" s="17"/>
      <c r="H28" s="17"/>
      <c r="I28" s="17"/>
      <c r="J28" s="17"/>
      <c r="K28" s="17"/>
      <c r="L28" s="17"/>
      <c r="M28" s="24">
        <v>0.02</v>
      </c>
      <c r="N28" s="28"/>
      <c r="O28" s="26">
        <f>(C28*C2+D28*D2+E28*E2+F28*F2+G28*G2+H28*H2+I28*I2+J28*J2+K28*K2+L28*L2)*M28</f>
        <v>0</v>
      </c>
    </row>
    <row r="29" ht="14.25" spans="1:15">
      <c r="A29" s="19"/>
      <c r="B29" s="22">
        <v>12</v>
      </c>
      <c r="C29" s="19"/>
      <c r="D29" s="19"/>
      <c r="E29" s="19"/>
      <c r="F29" s="19"/>
      <c r="G29" s="19"/>
      <c r="H29" s="19"/>
      <c r="I29" s="19"/>
      <c r="J29" s="19"/>
      <c r="K29" s="19"/>
      <c r="L29" s="19"/>
      <c r="M29" s="27">
        <v>0.02</v>
      </c>
      <c r="N29" s="28"/>
      <c r="O29" s="26">
        <f>(C29*C2+D29*D2+E29*E2+F29*F2+G29*G2+H29*H2+I29*I2+J29*J2+K29*K2+L29*L2)*M29</f>
        <v>0</v>
      </c>
    </row>
    <row r="30" ht="14.25" spans="1:15">
      <c r="A30" s="17"/>
      <c r="B30" s="21">
        <v>12.5</v>
      </c>
      <c r="C30" s="17"/>
      <c r="D30" s="17"/>
      <c r="E30" s="17"/>
      <c r="F30" s="17"/>
      <c r="G30" s="17"/>
      <c r="H30" s="17"/>
      <c r="I30" s="17"/>
      <c r="J30" s="17"/>
      <c r="K30" s="17"/>
      <c r="L30" s="17"/>
      <c r="M30" s="24">
        <v>0.02</v>
      </c>
      <c r="N30" s="28"/>
      <c r="O30" s="26">
        <f>(C30*C2+D30*D2+E30*E2+F30*F2+G30*G2+H30*H2+I30*I2+J30*J2+K30*K2+L30*L2)*M30</f>
        <v>0</v>
      </c>
    </row>
    <row r="31" s="2" customFormat="1" ht="14.25" spans="1:15">
      <c r="A31" s="19"/>
      <c r="B31" s="22">
        <v>13</v>
      </c>
      <c r="C31" s="19"/>
      <c r="D31" s="19"/>
      <c r="E31" s="19"/>
      <c r="F31" s="19"/>
      <c r="G31" s="19"/>
      <c r="H31" s="19"/>
      <c r="I31" s="19"/>
      <c r="J31" s="19"/>
      <c r="K31" s="19"/>
      <c r="L31" s="19"/>
      <c r="M31" s="27">
        <v>0.02</v>
      </c>
      <c r="N31" s="28"/>
      <c r="O31" s="26">
        <f>(C31*C2+D31*D2+E31*E2+F31*F2+G31*G2+H31*H2+I31*I2+J31*J2+K31*K2+L31*L2)*M31</f>
        <v>0</v>
      </c>
    </row>
    <row r="32" ht="14.25" spans="1:15">
      <c r="A32" s="17"/>
      <c r="B32" s="21">
        <v>13.5</v>
      </c>
      <c r="C32" s="17"/>
      <c r="D32" s="17"/>
      <c r="E32" s="17"/>
      <c r="F32" s="17"/>
      <c r="G32" s="17"/>
      <c r="H32" s="17"/>
      <c r="I32" s="17"/>
      <c r="J32" s="17"/>
      <c r="K32" s="17"/>
      <c r="L32" s="17"/>
      <c r="M32" s="24">
        <v>0.02</v>
      </c>
      <c r="N32" s="28"/>
      <c r="O32" s="26">
        <f>(C32*C2+D32*D2+E32*E2+F32*F2+G32*G2+H32*H2+I32*I2+J32*J2+K32*K2+L32*L2)*M32</f>
        <v>0</v>
      </c>
    </row>
    <row r="33" s="2" customFormat="1" ht="14.25" spans="1:15">
      <c r="A33" s="19"/>
      <c r="B33" s="22">
        <v>14</v>
      </c>
      <c r="C33" s="19"/>
      <c r="D33" s="19"/>
      <c r="E33" s="19"/>
      <c r="F33" s="19"/>
      <c r="G33" s="19"/>
      <c r="H33" s="19"/>
      <c r="I33" s="19"/>
      <c r="J33" s="19"/>
      <c r="K33" s="19"/>
      <c r="L33" s="19"/>
      <c r="M33" s="27">
        <v>0.02</v>
      </c>
      <c r="N33" s="28"/>
      <c r="O33" s="26">
        <f>(C33*C2+D33*D2+E33*E2+F33*F2+G33*G2+H33*H2+I33*I2+J33*J2+K33*K2+L33*L2)*M33</f>
        <v>0</v>
      </c>
    </row>
    <row r="34" ht="14.25" spans="1:15">
      <c r="A34" s="17"/>
      <c r="B34" s="21">
        <v>14.5</v>
      </c>
      <c r="C34" s="17"/>
      <c r="D34" s="17"/>
      <c r="E34" s="17"/>
      <c r="F34" s="17"/>
      <c r="G34" s="17"/>
      <c r="H34" s="17"/>
      <c r="I34" s="17"/>
      <c r="J34" s="17"/>
      <c r="K34" s="17"/>
      <c r="L34" s="17"/>
      <c r="M34" s="24">
        <v>0.02</v>
      </c>
      <c r="N34" s="28"/>
      <c r="O34" s="26">
        <f>(C34*C2+D34*D2+E34*E2+F34*F2+G34*G2+H34*H2+I34*I2+J34*J2+K34*K2+L34*L2)*M34</f>
        <v>0</v>
      </c>
    </row>
    <row r="35" s="2" customFormat="1" ht="14.25" spans="1:15">
      <c r="A35" s="19"/>
      <c r="B35" s="22">
        <v>15</v>
      </c>
      <c r="C35" s="19"/>
      <c r="D35" s="19"/>
      <c r="E35" s="19"/>
      <c r="F35" s="19"/>
      <c r="G35" s="19"/>
      <c r="H35" s="19"/>
      <c r="I35" s="19"/>
      <c r="J35" s="19"/>
      <c r="K35" s="19"/>
      <c r="L35" s="19"/>
      <c r="M35" s="27">
        <v>0.02</v>
      </c>
      <c r="N35" s="28"/>
      <c r="O35" s="26">
        <f>(C35*C2+D35*D2+E35*E2+F35*F2+G35*G2+H35*H2+I35*I2+J35*J2+K35*K2+L35*L2)*M35</f>
        <v>0</v>
      </c>
    </row>
    <row r="36" ht="14.25" spans="1:15">
      <c r="A36" s="17"/>
      <c r="B36" s="21">
        <v>15.5</v>
      </c>
      <c r="C36" s="17"/>
      <c r="D36" s="17"/>
      <c r="E36" s="17"/>
      <c r="F36" s="17"/>
      <c r="G36" s="17"/>
      <c r="H36" s="17"/>
      <c r="I36" s="17"/>
      <c r="J36" s="17"/>
      <c r="K36" s="17"/>
      <c r="L36" s="17"/>
      <c r="M36" s="24">
        <v>0.02</v>
      </c>
      <c r="N36" s="28"/>
      <c r="O36" s="26">
        <f>(C36*C2+D36*D2+E36*E2+F36*F2+G36*G2+H36*H2+I36*I2+J36*J2+K36*K2+L36*L2)*M36</f>
        <v>0</v>
      </c>
    </row>
    <row r="37" s="2" customFormat="1" ht="14.25" spans="1:15">
      <c r="A37" s="19"/>
      <c r="B37" s="22">
        <v>16</v>
      </c>
      <c r="C37" s="19"/>
      <c r="D37" s="19"/>
      <c r="E37" s="19"/>
      <c r="F37" s="19"/>
      <c r="G37" s="19"/>
      <c r="H37" s="19"/>
      <c r="I37" s="19"/>
      <c r="J37" s="19"/>
      <c r="K37" s="19"/>
      <c r="L37" s="19"/>
      <c r="M37" s="27">
        <v>0.02</v>
      </c>
      <c r="N37" s="28"/>
      <c r="O37" s="26">
        <f>(C37*C2+D37*D2+E37*E2+F37*F2+G37*G2+H37*H2+I37*I2+J37*J2+K37*K2+L37*L2)*M37</f>
        <v>0</v>
      </c>
    </row>
    <row r="38" ht="14.25" spans="1:15">
      <c r="A38" s="17"/>
      <c r="B38" s="18">
        <v>16.5</v>
      </c>
      <c r="C38" s="17"/>
      <c r="D38" s="17"/>
      <c r="E38" s="17"/>
      <c r="F38" s="17"/>
      <c r="G38" s="17"/>
      <c r="H38" s="17"/>
      <c r="I38" s="17"/>
      <c r="J38" s="17"/>
      <c r="K38" s="17"/>
      <c r="L38" s="17"/>
      <c r="M38" s="24">
        <v>0.02</v>
      </c>
      <c r="N38" s="28"/>
      <c r="O38" s="26">
        <f>(C38*C2+D38*D2+E38*E2+F38*F2+G38*G2+H38*H2+I38*I2+J38*J2+K38*K2+L38*L2)*M38</f>
        <v>0</v>
      </c>
    </row>
    <row r="39" s="2" customFormat="1" ht="14.25" spans="1:15">
      <c r="A39" s="19"/>
      <c r="B39" s="22">
        <v>17</v>
      </c>
      <c r="C39" s="19"/>
      <c r="D39" s="19"/>
      <c r="E39" s="19"/>
      <c r="F39" s="19"/>
      <c r="G39" s="19"/>
      <c r="H39" s="19"/>
      <c r="I39" s="19"/>
      <c r="J39" s="19"/>
      <c r="K39" s="19"/>
      <c r="L39" s="19"/>
      <c r="M39" s="27">
        <v>0.02</v>
      </c>
      <c r="N39" s="28"/>
      <c r="O39" s="26">
        <f>(C39*C2+D39*D2+E39*E2+F39*F2+G39*G2+H39*H2+I39*I2+J39*J2+K39*K2+L39*L2)*M39</f>
        <v>0</v>
      </c>
    </row>
    <row r="40" ht="14.25" spans="1:15">
      <c r="A40" s="17"/>
      <c r="B40" s="18">
        <v>17.5</v>
      </c>
      <c r="C40" s="17"/>
      <c r="D40" s="17"/>
      <c r="E40" s="17"/>
      <c r="F40" s="17"/>
      <c r="G40" s="17"/>
      <c r="H40" s="17"/>
      <c r="I40" s="17"/>
      <c r="J40" s="17"/>
      <c r="K40" s="17"/>
      <c r="L40" s="17"/>
      <c r="M40" s="24">
        <v>0.02</v>
      </c>
      <c r="N40" s="28"/>
      <c r="O40" s="26">
        <f>(C40*C2+D40*D2+E40*E2+F40*F2+G40*G2+H40*H2+I40*I2+J40*J2+K40*K2+L40*L2)*M40</f>
        <v>0</v>
      </c>
    </row>
    <row r="41" ht="14.25" spans="1:15">
      <c r="A41" s="19"/>
      <c r="B41" s="20">
        <v>18</v>
      </c>
      <c r="C41" s="19"/>
      <c r="D41" s="19"/>
      <c r="E41" s="19"/>
      <c r="F41" s="19"/>
      <c r="G41" s="19"/>
      <c r="H41" s="19"/>
      <c r="I41" s="19"/>
      <c r="J41" s="19"/>
      <c r="K41" s="19"/>
      <c r="L41" s="19"/>
      <c r="M41" s="27">
        <v>0.02</v>
      </c>
      <c r="N41" s="28"/>
      <c r="O41" s="26">
        <f>(C41*C2+D41*D2+E41*E2+F41*F2+G41*G2+H41*H2+I41*I2+J41*J2+K41*K2+L41*L2)*M41</f>
        <v>0</v>
      </c>
    </row>
    <row r="42" ht="14.25" spans="1:15">
      <c r="A42" s="17"/>
      <c r="B42" s="21">
        <v>18.5</v>
      </c>
      <c r="C42" s="17"/>
      <c r="D42" s="17"/>
      <c r="E42" s="17"/>
      <c r="F42" s="17"/>
      <c r="G42" s="17"/>
      <c r="H42" s="17"/>
      <c r="I42" s="17"/>
      <c r="J42" s="17"/>
      <c r="K42" s="17"/>
      <c r="L42" s="17"/>
      <c r="M42" s="24">
        <v>0.02</v>
      </c>
      <c r="N42" s="28"/>
      <c r="O42" s="26">
        <f>(C42*C2+D42*D2+E42*E2+F42*F2+G42*G2+H42*H2+I42*I2+J42*J2+K42*K2+L42*L2)*M42</f>
        <v>0</v>
      </c>
    </row>
    <row r="43" ht="14.25" spans="1:15">
      <c r="A43" s="19"/>
      <c r="B43" s="20">
        <v>19</v>
      </c>
      <c r="C43" s="19"/>
      <c r="D43" s="19"/>
      <c r="E43" s="19"/>
      <c r="F43" s="19"/>
      <c r="G43" s="19"/>
      <c r="H43" s="19"/>
      <c r="I43" s="19"/>
      <c r="J43" s="19"/>
      <c r="K43" s="19"/>
      <c r="L43" s="19"/>
      <c r="M43" s="27">
        <v>0.02</v>
      </c>
      <c r="N43" s="28"/>
      <c r="O43" s="26">
        <f>(C43*C2+D43*D2+E43*E2+F43*F2+G43*G2+H43*H2+I43*I2+J43*J2+K43*K2+L43*L2)*M43</f>
        <v>0</v>
      </c>
    </row>
    <row r="44" ht="14.25" spans="1:15">
      <c r="A44" s="17"/>
      <c r="B44" s="18">
        <v>19.5</v>
      </c>
      <c r="C44" s="17"/>
      <c r="D44" s="17"/>
      <c r="E44" s="17"/>
      <c r="F44" s="17"/>
      <c r="G44" s="17"/>
      <c r="H44" s="17"/>
      <c r="I44" s="17"/>
      <c r="J44" s="17"/>
      <c r="K44" s="17"/>
      <c r="L44" s="17"/>
      <c r="M44" s="24">
        <v>0.02</v>
      </c>
      <c r="N44" s="28"/>
      <c r="O44" s="26">
        <f>(C44*C2+D44*D2+E44*E2+F44*F2+G44*G2+H44*H2+I44*I2+J44*J2+K44*K2+L44*L2)*M44</f>
        <v>0</v>
      </c>
    </row>
    <row r="45" ht="14.25" spans="1:15">
      <c r="A45" s="19"/>
      <c r="B45" s="20">
        <v>20</v>
      </c>
      <c r="C45" s="19"/>
      <c r="D45" s="19"/>
      <c r="E45" s="19"/>
      <c r="F45" s="19"/>
      <c r="G45" s="19"/>
      <c r="H45" s="19"/>
      <c r="I45" s="19"/>
      <c r="J45" s="19"/>
      <c r="K45" s="19"/>
      <c r="L45" s="19"/>
      <c r="M45" s="27">
        <v>0.02</v>
      </c>
      <c r="N45" s="28"/>
      <c r="O45" s="26">
        <f>(C45*C2+D45*D2+E45*E2+F45*F2+G45*G2+H45*H2+I45*I2+J45*J2+K45*K2+L45*L2)*M45</f>
        <v>0</v>
      </c>
    </row>
    <row r="46" ht="14.25" spans="1:15">
      <c r="A46" s="17"/>
      <c r="B46" s="21">
        <v>20.5</v>
      </c>
      <c r="C46" s="17"/>
      <c r="D46" s="17"/>
      <c r="E46" s="17"/>
      <c r="F46" s="17"/>
      <c r="G46" s="17"/>
      <c r="H46" s="17"/>
      <c r="I46" s="17"/>
      <c r="J46" s="17"/>
      <c r="K46" s="17"/>
      <c r="L46" s="17"/>
      <c r="M46" s="24">
        <v>0.02</v>
      </c>
      <c r="N46" s="28"/>
      <c r="O46" s="26">
        <f>(C46*C2+D46*D2+E46*E2+F46*F2+G46*G2+H46*H2+I46*I2+J46*J2+K46*K2+L46*L2)*M46</f>
        <v>0</v>
      </c>
    </row>
    <row r="47" ht="14.25" spans="1:15">
      <c r="A47" s="19"/>
      <c r="B47" s="20">
        <v>21</v>
      </c>
      <c r="C47" s="19"/>
      <c r="D47" s="19"/>
      <c r="E47" s="19"/>
      <c r="F47" s="19"/>
      <c r="G47" s="19"/>
      <c r="H47" s="19"/>
      <c r="I47" s="19"/>
      <c r="J47" s="19"/>
      <c r="K47" s="19"/>
      <c r="L47" s="19"/>
      <c r="M47" s="27">
        <v>0.02</v>
      </c>
      <c r="N47" s="28"/>
      <c r="O47" s="26">
        <f>(C47*C2+D47*D2+E47*E2+F47*F2+G47*G2+H47*H2+I47*I2+J47*J2+K47*K2+L47*L2)*M47</f>
        <v>0</v>
      </c>
    </row>
    <row r="48" ht="14.25" spans="1:15">
      <c r="A48" s="17"/>
      <c r="B48" s="21">
        <v>21.5</v>
      </c>
      <c r="C48" s="17"/>
      <c r="D48" s="17"/>
      <c r="E48" s="17"/>
      <c r="F48" s="17"/>
      <c r="G48" s="17"/>
      <c r="H48" s="17"/>
      <c r="I48" s="17"/>
      <c r="J48" s="17"/>
      <c r="K48" s="17"/>
      <c r="L48" s="17"/>
      <c r="M48" s="24">
        <v>0.02</v>
      </c>
      <c r="N48" s="28"/>
      <c r="O48" s="26">
        <f>(C48*C2+D48*D2+E48*E2+F48*F2+G48*G2+H48*H2+I48*I2+J48*J2+K48*K2+L48*L2)*M48</f>
        <v>0</v>
      </c>
    </row>
    <row r="49" ht="14.25" spans="1:15">
      <c r="A49" s="19"/>
      <c r="B49" s="22">
        <v>22</v>
      </c>
      <c r="C49" s="19"/>
      <c r="D49" s="19"/>
      <c r="E49" s="19"/>
      <c r="F49" s="19"/>
      <c r="G49" s="19"/>
      <c r="H49" s="19"/>
      <c r="I49" s="19"/>
      <c r="J49" s="19"/>
      <c r="K49" s="19"/>
      <c r="L49" s="19"/>
      <c r="M49" s="27">
        <v>0.02</v>
      </c>
      <c r="N49" s="28"/>
      <c r="O49" s="26">
        <f>(C49*C2+D49*D2+E49*E2+F49*F2+G49*G2+H49*H2+I49*I2+J49*J2+K49*K2+L49*L2)*M49</f>
        <v>0</v>
      </c>
    </row>
    <row r="50" ht="14.25" spans="1:15">
      <c r="A50" s="17"/>
      <c r="B50" s="21">
        <v>22.5</v>
      </c>
      <c r="C50" s="17"/>
      <c r="D50" s="17"/>
      <c r="E50" s="17"/>
      <c r="F50" s="17"/>
      <c r="G50" s="17"/>
      <c r="H50" s="17"/>
      <c r="I50" s="17"/>
      <c r="J50" s="17"/>
      <c r="K50" s="17"/>
      <c r="L50" s="17"/>
      <c r="M50" s="24">
        <v>0.02</v>
      </c>
      <c r="N50" s="28"/>
      <c r="O50" s="26">
        <f>(C50*C2+D50*D2+E50*E2+F50*F2+G50*G2+H50*H2+I50*I2+J50*J2+K50*K2+L50*L2)*M50</f>
        <v>0</v>
      </c>
    </row>
    <row r="51" s="2" customFormat="1" ht="14.25" spans="1:15">
      <c r="A51" s="19"/>
      <c r="B51" s="22">
        <v>23</v>
      </c>
      <c r="C51" s="19"/>
      <c r="D51" s="19"/>
      <c r="E51" s="19"/>
      <c r="F51" s="19"/>
      <c r="G51" s="19"/>
      <c r="H51" s="19"/>
      <c r="I51" s="19"/>
      <c r="J51" s="19"/>
      <c r="K51" s="19"/>
      <c r="L51" s="19"/>
      <c r="M51" s="27">
        <v>0.02</v>
      </c>
      <c r="N51" s="28"/>
      <c r="O51" s="26">
        <f>(C51*C2+D51*D2+E51*E2+F51*F2+G51*G2+H51*H2+I51*I2+J51*J2+K51*K2+L51*L2)*M51</f>
        <v>0</v>
      </c>
    </row>
    <row r="52" ht="14.25" spans="1:15">
      <c r="A52" s="17"/>
      <c r="B52" s="21">
        <v>23.5</v>
      </c>
      <c r="C52" s="17"/>
      <c r="D52" s="17"/>
      <c r="E52" s="17"/>
      <c r="F52" s="17"/>
      <c r="G52" s="17"/>
      <c r="H52" s="17"/>
      <c r="I52" s="17"/>
      <c r="J52" s="17"/>
      <c r="K52" s="17"/>
      <c r="L52" s="17"/>
      <c r="M52" s="24">
        <v>0.02</v>
      </c>
      <c r="N52" s="28"/>
      <c r="O52" s="26">
        <f>(C52*C2+D52*D2+E52*E2+F52*F2+G52*G2+H52*H2+I52*I2+J52*J2+K52*K2+L52*L2)*M52</f>
        <v>0</v>
      </c>
    </row>
    <row r="53" s="2" customFormat="1" ht="14.25" spans="1:15">
      <c r="A53" s="19"/>
      <c r="B53" s="22">
        <v>24</v>
      </c>
      <c r="C53" s="19"/>
      <c r="D53" s="19"/>
      <c r="E53" s="19"/>
      <c r="F53" s="19"/>
      <c r="G53" s="19"/>
      <c r="H53" s="19"/>
      <c r="I53" s="19"/>
      <c r="J53" s="19"/>
      <c r="K53" s="19"/>
      <c r="L53" s="19"/>
      <c r="M53" s="27">
        <v>0.02</v>
      </c>
      <c r="N53" s="28"/>
      <c r="O53" s="26">
        <f>(C53*C2+D53*D2+E53*E2+F53*F2+G53*G2+H53*H2+I53*I2+J53*J2+K53*K2+L53*L2)*M53</f>
        <v>0</v>
      </c>
    </row>
    <row r="54" ht="14.25" spans="1:15">
      <c r="A54" s="17"/>
      <c r="B54" s="21">
        <v>24.5</v>
      </c>
      <c r="C54" s="17"/>
      <c r="D54" s="17"/>
      <c r="E54" s="17"/>
      <c r="F54" s="17"/>
      <c r="G54" s="17"/>
      <c r="H54" s="17"/>
      <c r="I54" s="17"/>
      <c r="J54" s="17"/>
      <c r="K54" s="17"/>
      <c r="L54" s="17"/>
      <c r="M54" s="24">
        <v>0.02</v>
      </c>
      <c r="N54" s="28"/>
      <c r="O54" s="26">
        <f>(C54*C2+D54*D2+E54*E2+F54*F2+G54*G2+H54*H2+I54*I2+J54*J2+K54*K2+L54*L2)*M54</f>
        <v>0</v>
      </c>
    </row>
    <row r="55" s="2" customFormat="1" ht="14.25" spans="1:15">
      <c r="A55" s="19"/>
      <c r="B55" s="22">
        <v>25</v>
      </c>
      <c r="C55" s="19"/>
      <c r="D55" s="19"/>
      <c r="E55" s="19"/>
      <c r="F55" s="19"/>
      <c r="G55" s="19"/>
      <c r="H55" s="19"/>
      <c r="I55" s="19"/>
      <c r="J55" s="19"/>
      <c r="K55" s="19"/>
      <c r="L55" s="19"/>
      <c r="M55" s="27">
        <v>0.02</v>
      </c>
      <c r="N55" s="28"/>
      <c r="O55" s="26">
        <f>(C55*C2+D55*D2+E55*E2+F55*F2+G55*G2+H55*H2+I55*I2+J55*J2+K55*K2+L55*L2)*M55</f>
        <v>0</v>
      </c>
    </row>
    <row r="56" ht="14.25" spans="1:15">
      <c r="A56" s="17"/>
      <c r="B56" s="21">
        <v>25.5</v>
      </c>
      <c r="C56" s="17"/>
      <c r="D56" s="17"/>
      <c r="E56" s="17"/>
      <c r="F56" s="17"/>
      <c r="G56" s="17"/>
      <c r="H56" s="17"/>
      <c r="I56" s="17"/>
      <c r="J56" s="17"/>
      <c r="K56" s="17"/>
      <c r="L56" s="17"/>
      <c r="M56" s="24">
        <v>0.015</v>
      </c>
      <c r="N56" s="28"/>
      <c r="O56" s="26">
        <f>(C56*C2+D56*D2+E56*E2+F56*F2+G56*G2+H56*H2+I56*I2+J56*J2+K56*K2+L56*L2)*M56</f>
        <v>0</v>
      </c>
    </row>
    <row r="57" s="2" customFormat="1" ht="14.25" spans="1:15">
      <c r="A57" s="19"/>
      <c r="B57" s="22">
        <v>26</v>
      </c>
      <c r="C57" s="19"/>
      <c r="D57" s="19"/>
      <c r="E57" s="19"/>
      <c r="F57" s="19"/>
      <c r="G57" s="19"/>
      <c r="H57" s="19"/>
      <c r="I57" s="19"/>
      <c r="J57" s="19"/>
      <c r="K57" s="19"/>
      <c r="L57" s="19"/>
      <c r="M57" s="27">
        <v>0.015</v>
      </c>
      <c r="N57" s="28"/>
      <c r="O57" s="26">
        <f>(C57*C2+D57*D2+E57*E2+F57*F2+G57*G2+H57*H2+I57*I2+J57*J2+K57*K2+L57*L2)*M57</f>
        <v>0</v>
      </c>
    </row>
    <row r="58" ht="14.25" spans="1:15">
      <c r="A58" s="17"/>
      <c r="B58" s="21">
        <v>26.5</v>
      </c>
      <c r="C58" s="17"/>
      <c r="D58" s="17"/>
      <c r="E58" s="17"/>
      <c r="F58" s="17"/>
      <c r="G58" s="17"/>
      <c r="H58" s="17"/>
      <c r="I58" s="17"/>
      <c r="J58" s="17"/>
      <c r="K58" s="17"/>
      <c r="L58" s="17"/>
      <c r="M58" s="24">
        <v>0.015</v>
      </c>
      <c r="N58" s="28"/>
      <c r="O58" s="26">
        <f>(C58*C2+D58*D2+E58*E2+F58*F2+G58*G2+H58*H2+I58*I2+J58*J2+K58*K2+L58*L2)*M58</f>
        <v>0</v>
      </c>
    </row>
    <row r="59" s="2" customFormat="1" ht="14.25" spans="1:15">
      <c r="A59" s="19"/>
      <c r="B59" s="22">
        <v>27</v>
      </c>
      <c r="C59" s="19"/>
      <c r="D59" s="19"/>
      <c r="E59" s="19"/>
      <c r="F59" s="19"/>
      <c r="G59" s="19"/>
      <c r="H59" s="19"/>
      <c r="I59" s="19"/>
      <c r="J59" s="19"/>
      <c r="K59" s="19"/>
      <c r="L59" s="19"/>
      <c r="M59" s="27">
        <v>0.015</v>
      </c>
      <c r="N59" s="28"/>
      <c r="O59" s="26">
        <f>(C59*C2+D59*D2+E59*E2+F59*F2+G59*G2+H59*H2+I59*I2+J59*J2+K59*K2+L59*L2)*M59</f>
        <v>0</v>
      </c>
    </row>
    <row r="60" ht="14.25" spans="1:15">
      <c r="A60" s="17"/>
      <c r="B60" s="18">
        <v>27.5</v>
      </c>
      <c r="C60" s="17"/>
      <c r="D60" s="17"/>
      <c r="E60" s="17"/>
      <c r="F60" s="17"/>
      <c r="G60" s="17"/>
      <c r="H60" s="17"/>
      <c r="I60" s="17"/>
      <c r="J60" s="17"/>
      <c r="K60" s="17"/>
      <c r="L60" s="17"/>
      <c r="M60" s="24">
        <v>0.015</v>
      </c>
      <c r="N60" s="28"/>
      <c r="O60" s="26">
        <f>(C60*C2+D60*D2+E60*E2+F60*F2+G60*G2+H60*H2+I60*I2+J60*J2+K60*K2+L60*L2)*M60</f>
        <v>0</v>
      </c>
    </row>
    <row r="61" s="2" customFormat="1" ht="14.25" spans="1:15">
      <c r="A61" s="19"/>
      <c r="B61" s="22">
        <v>28</v>
      </c>
      <c r="C61" s="19"/>
      <c r="D61" s="19"/>
      <c r="E61" s="19"/>
      <c r="F61" s="19"/>
      <c r="G61" s="19"/>
      <c r="H61" s="19"/>
      <c r="I61" s="19"/>
      <c r="J61" s="19"/>
      <c r="K61" s="19"/>
      <c r="L61" s="19"/>
      <c r="M61" s="27">
        <v>0.015</v>
      </c>
      <c r="N61" s="28"/>
      <c r="O61" s="26">
        <f>(C61*C2+D61*D2+E61*E2+F61*F2+G61*G2+H61*H2+I61*I2+J61*J2+K61*K2+L61*L2)*M61</f>
        <v>0</v>
      </c>
    </row>
    <row r="62" ht="14.25" spans="1:15">
      <c r="A62" s="17"/>
      <c r="B62" s="18">
        <v>28.5</v>
      </c>
      <c r="C62" s="17"/>
      <c r="D62" s="17"/>
      <c r="E62" s="17"/>
      <c r="F62" s="17"/>
      <c r="G62" s="17"/>
      <c r="H62" s="17"/>
      <c r="I62" s="17"/>
      <c r="J62" s="17"/>
      <c r="K62" s="17"/>
      <c r="L62" s="17"/>
      <c r="M62" s="24">
        <v>0.015</v>
      </c>
      <c r="N62" s="28"/>
      <c r="O62" s="26">
        <f>(C62*C2+D62*D2+E62*E2+F62*F2+G62*G2+H62*H2+I62*I2+J62*J2+K62*K2+L62*L2)*M62</f>
        <v>0</v>
      </c>
    </row>
    <row r="63" ht="14.25" spans="1:15">
      <c r="A63" s="19"/>
      <c r="B63" s="20">
        <v>29</v>
      </c>
      <c r="C63" s="19"/>
      <c r="D63" s="19"/>
      <c r="E63" s="19"/>
      <c r="F63" s="19"/>
      <c r="G63" s="19"/>
      <c r="H63" s="19"/>
      <c r="I63" s="19"/>
      <c r="J63" s="19"/>
      <c r="K63" s="19"/>
      <c r="L63" s="19"/>
      <c r="M63" s="27">
        <v>0.015</v>
      </c>
      <c r="N63" s="28"/>
      <c r="O63" s="26">
        <f>(C63*C2+D63*D2+E63*E2+F63*F2+G63*G2+H63*H2+I63*I2+J63*J2+K63*K2+L63*L2)*M63</f>
        <v>0</v>
      </c>
    </row>
    <row r="64" ht="14.25" spans="1:15">
      <c r="A64" s="17"/>
      <c r="B64" s="21">
        <v>29.5</v>
      </c>
      <c r="C64" s="17"/>
      <c r="D64" s="17"/>
      <c r="E64" s="17"/>
      <c r="F64" s="17"/>
      <c r="G64" s="17"/>
      <c r="H64" s="17"/>
      <c r="I64" s="17"/>
      <c r="J64" s="17"/>
      <c r="K64" s="17"/>
      <c r="L64" s="17"/>
      <c r="M64" s="24">
        <v>0.015</v>
      </c>
      <c r="N64" s="28"/>
      <c r="O64" s="26">
        <f>(C64*C2+D64*D2+E64*E2+F64*F2+G64*G2+H64*H2+I64*I2+J64*J2+K64*K2+L64*L2)*M64</f>
        <v>0</v>
      </c>
    </row>
    <row r="65" ht="14.25" spans="1:15">
      <c r="A65" s="19"/>
      <c r="B65" s="20">
        <v>30</v>
      </c>
      <c r="C65" s="19"/>
      <c r="D65" s="19"/>
      <c r="E65" s="19"/>
      <c r="F65" s="19"/>
      <c r="G65" s="19"/>
      <c r="H65" s="19"/>
      <c r="I65" s="19"/>
      <c r="J65" s="19"/>
      <c r="K65" s="19"/>
      <c r="L65" s="19"/>
      <c r="M65" s="27">
        <v>0.015</v>
      </c>
      <c r="N65" s="28"/>
      <c r="O65" s="26">
        <f>(C65*C2+D65*D2+E65*E2+F65*F2+G65*G2+H65*H2+I65*I2+J65*J2+K65*K2+L65*L2)*M65</f>
        <v>0</v>
      </c>
    </row>
    <row r="66" ht="14.25" customHeight="1" spans="1:15">
      <c r="A66" s="29" t="s">
        <v>37</v>
      </c>
      <c r="B66" s="19"/>
      <c r="C66" s="19"/>
      <c r="D66" s="19"/>
      <c r="E66" s="19"/>
      <c r="F66" s="19"/>
      <c r="G66" s="19"/>
      <c r="H66" s="19"/>
      <c r="I66" s="19"/>
      <c r="J66" s="19"/>
      <c r="K66" s="19"/>
      <c r="L66" s="19"/>
      <c r="M66" s="19"/>
      <c r="N66" s="32"/>
      <c r="O66" s="33"/>
    </row>
    <row r="67" ht="14.25" customHeight="1" spans="1:15">
      <c r="A67" s="30">
        <v>30.1</v>
      </c>
      <c r="B67" s="30" t="s">
        <v>38</v>
      </c>
      <c r="C67" s="17"/>
      <c r="D67" s="17"/>
      <c r="E67" s="17"/>
      <c r="F67" s="17"/>
      <c r="G67" s="17"/>
      <c r="H67" s="17"/>
      <c r="I67" s="17"/>
      <c r="J67" s="17"/>
      <c r="K67" s="17"/>
      <c r="L67" s="17"/>
      <c r="M67" s="24">
        <v>0.07</v>
      </c>
      <c r="N67" s="25">
        <v>0.1</v>
      </c>
      <c r="O67" s="26">
        <f>(C67*C2+D67*D2+E67*E2+F67*F2+G67*G2+H67*H2+I67*I2+J67*J2+K67*K2+L67*L2)*M67</f>
        <v>0</v>
      </c>
    </row>
    <row r="68" ht="14.25" customHeight="1" spans="1:15">
      <c r="A68" s="31">
        <v>70.1</v>
      </c>
      <c r="B68" s="31" t="s">
        <v>39</v>
      </c>
      <c r="C68" s="19"/>
      <c r="D68" s="19"/>
      <c r="E68" s="19"/>
      <c r="F68" s="19"/>
      <c r="G68" s="19"/>
      <c r="H68" s="19"/>
      <c r="I68" s="19"/>
      <c r="J68" s="19"/>
      <c r="K68" s="19"/>
      <c r="L68" s="19"/>
      <c r="M68" s="27">
        <v>0.02</v>
      </c>
      <c r="N68" s="28"/>
      <c r="O68" s="26">
        <f>(C68*C2+D68*D2+E68*E2+F68*F2+G68*G2+H68*H2+I68*I2+J68*J2+K68*K2+L68*L2)*M68</f>
        <v>0</v>
      </c>
    </row>
    <row r="69" ht="14.25" customHeight="1" spans="1:15">
      <c r="A69" s="30">
        <v>300.1</v>
      </c>
      <c r="B69" s="30" t="s">
        <v>40</v>
      </c>
      <c r="C69" s="17"/>
      <c r="D69" s="17"/>
      <c r="E69" s="17"/>
      <c r="F69" s="17"/>
      <c r="G69" s="17"/>
      <c r="H69" s="17"/>
      <c r="I69" s="17"/>
      <c r="J69" s="17"/>
      <c r="K69" s="17"/>
      <c r="L69" s="17"/>
      <c r="M69" s="24">
        <v>0.01</v>
      </c>
      <c r="N69" s="28"/>
      <c r="O69" s="26">
        <f>(C69*C2+D69*D2+E69*E2+F69*F2+G69*G2+H69*H2+I69*I2+J69*J2+K69*K2+L69*L2)*M69</f>
        <v>0</v>
      </c>
    </row>
    <row r="70" ht="26.25" customHeight="1" spans="1:15">
      <c r="A70" s="19" t="s">
        <v>20</v>
      </c>
      <c r="B70" s="19"/>
      <c r="C70" s="19"/>
      <c r="D70" s="19"/>
      <c r="E70" s="19"/>
      <c r="F70" s="19"/>
      <c r="G70" s="19"/>
      <c r="H70" s="19"/>
      <c r="I70" s="19"/>
      <c r="J70" s="19"/>
      <c r="K70" s="19"/>
      <c r="L70" s="34" t="s">
        <v>44</v>
      </c>
      <c r="M70" s="35"/>
      <c r="N70" s="35"/>
      <c r="O70" s="36">
        <f>SUM(O6:O69)*20%</f>
        <v>1.5585</v>
      </c>
    </row>
  </sheetData>
  <mergeCells count="8">
    <mergeCell ref="A1:O1"/>
    <mergeCell ref="A2:B2"/>
    <mergeCell ref="B3:M3"/>
    <mergeCell ref="B4:M4"/>
    <mergeCell ref="A66:M66"/>
    <mergeCell ref="L70:N70"/>
    <mergeCell ref="N6:N65"/>
    <mergeCell ref="N67:N69"/>
  </mergeCells>
  <printOptions horizontalCentered="1" verticalCentered="1"/>
  <pageMargins left="0.196527777777778" right="0.196527777777778" top="0.156944444444444" bottom="0.156944444444444" header="0.314583333333333" footer="0.314583333333333"/>
  <pageSetup paperSize="9" scale="53" orientation="landscape" horizontalDpi="600"/>
  <headerFooter/>
</worksheet>
</file>

<file path=docProps/app.xml><?xml version="1.0" encoding="utf-8"?>
<Properties xmlns="http://schemas.openxmlformats.org/officeDocument/2006/extended-properties" xmlns:vt="http://schemas.openxmlformats.org/officeDocument/2006/docPropsVTypes">
  <Company>DHL</Company>
  <Application>Microsoft Excel</Application>
  <HeadingPairs>
    <vt:vector size="2" baseType="variant">
      <vt:variant>
        <vt:lpstr>工作表</vt:lpstr>
      </vt:variant>
      <vt:variant>
        <vt:i4>3</vt:i4>
      </vt:variant>
    </vt:vector>
  </HeadingPairs>
  <TitlesOfParts>
    <vt:vector size="3" baseType="lpstr">
      <vt:lpstr>报价表目录</vt:lpstr>
      <vt:lpstr>进口价格80%</vt:lpstr>
      <vt:lpstr>出口价格20%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ymu</dc:creator>
  <cp:lastModifiedBy>吴育新</cp:lastModifiedBy>
  <dcterms:created xsi:type="dcterms:W3CDTF">2016-05-27T02:31:00Z</dcterms:created>
  <cp:lastPrinted>2020-11-28T01:20:00Z</cp:lastPrinted>
  <dcterms:modified xsi:type="dcterms:W3CDTF">2022-07-21T02:22:31Z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